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\\fsagrea.ente.regione.emr.it\AgreaServiziFinanziari\11 TRASPARENZA\Art. 33 indice di temp e ammont. debiti\2024\"/>
    </mc:Choice>
  </mc:AlternateContent>
  <xr:revisionPtr revIDLastSave="0" documentId="13_ncr:1_{552B8195-66DD-451A-A2EA-A0637BFAFD29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IND. TEMP. PAGAMENTI" sheetId="1" r:id="rId1"/>
  </sheets>
  <definedNames>
    <definedName name="_xlnm.Print_Titles" localSheetId="0">'IND. TEMP. PAGAMENTI'!$4:$4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179" i="1" l="1"/>
  <c r="E148" i="1" l="1"/>
  <c r="F148" i="1" s="1"/>
  <c r="E149" i="1"/>
  <c r="F149" i="1" s="1"/>
  <c r="E150" i="1"/>
  <c r="F150" i="1" s="1"/>
  <c r="E151" i="1"/>
  <c r="F151" i="1"/>
  <c r="E152" i="1"/>
  <c r="F152" i="1" s="1"/>
  <c r="E153" i="1"/>
  <c r="F153" i="1" s="1"/>
  <c r="E154" i="1"/>
  <c r="F154" i="1" s="1"/>
  <c r="E155" i="1"/>
  <c r="F155" i="1" s="1"/>
  <c r="E156" i="1"/>
  <c r="F156" i="1" s="1"/>
  <c r="E157" i="1"/>
  <c r="F157" i="1" s="1"/>
  <c r="E158" i="1"/>
  <c r="F158" i="1" s="1"/>
  <c r="E159" i="1"/>
  <c r="F159" i="1" s="1"/>
  <c r="E160" i="1"/>
  <c r="F160" i="1" s="1"/>
  <c r="E161" i="1"/>
  <c r="F161" i="1" s="1"/>
  <c r="E162" i="1"/>
  <c r="F162" i="1" s="1"/>
  <c r="E163" i="1"/>
  <c r="F163" i="1" s="1"/>
  <c r="E164" i="1"/>
  <c r="F164" i="1" s="1"/>
  <c r="E165" i="1"/>
  <c r="F165" i="1" s="1"/>
  <c r="E166" i="1"/>
  <c r="F166" i="1" s="1"/>
  <c r="E167" i="1"/>
  <c r="F167" i="1" s="1"/>
  <c r="E168" i="1"/>
  <c r="F168" i="1" s="1"/>
  <c r="E169" i="1"/>
  <c r="F169" i="1" s="1"/>
  <c r="E170" i="1"/>
  <c r="F170" i="1" s="1"/>
  <c r="E171" i="1"/>
  <c r="F171" i="1" s="1"/>
  <c r="E172" i="1"/>
  <c r="F172" i="1" s="1"/>
  <c r="E173" i="1"/>
  <c r="F173" i="1" s="1"/>
  <c r="E174" i="1"/>
  <c r="F174" i="1" s="1"/>
  <c r="E175" i="1"/>
  <c r="F175" i="1" s="1"/>
  <c r="E176" i="1"/>
  <c r="F176" i="1" s="1"/>
  <c r="E177" i="1"/>
  <c r="F177" i="1" s="1"/>
  <c r="E178" i="1"/>
  <c r="F178" i="1" s="1"/>
  <c r="E6" i="1"/>
  <c r="F6" i="1" s="1"/>
  <c r="E7" i="1"/>
  <c r="F7" i="1" s="1"/>
  <c r="E8" i="1"/>
  <c r="F8" i="1" s="1"/>
  <c r="E9" i="1"/>
  <c r="F9" i="1" s="1"/>
  <c r="E10" i="1"/>
  <c r="F10" i="1" s="1"/>
  <c r="E11" i="1"/>
  <c r="F11" i="1" s="1"/>
  <c r="E12" i="1"/>
  <c r="F12" i="1" s="1"/>
  <c r="E13" i="1"/>
  <c r="F13" i="1" s="1"/>
  <c r="E14" i="1"/>
  <c r="F14" i="1" s="1"/>
  <c r="E15" i="1"/>
  <c r="F15" i="1" s="1"/>
  <c r="E16" i="1"/>
  <c r="F16" i="1" s="1"/>
  <c r="E17" i="1"/>
  <c r="F17" i="1" s="1"/>
  <c r="E18" i="1"/>
  <c r="F18" i="1" s="1"/>
  <c r="E19" i="1"/>
  <c r="F19" i="1" s="1"/>
  <c r="E20" i="1"/>
  <c r="F20" i="1" s="1"/>
  <c r="E21" i="1"/>
  <c r="F21" i="1" s="1"/>
  <c r="E22" i="1"/>
  <c r="F22" i="1" s="1"/>
  <c r="E23" i="1"/>
  <c r="F23" i="1" s="1"/>
  <c r="E24" i="1"/>
  <c r="F24" i="1" s="1"/>
  <c r="E25" i="1"/>
  <c r="F25" i="1" s="1"/>
  <c r="E26" i="1"/>
  <c r="F26" i="1" s="1"/>
  <c r="E27" i="1"/>
  <c r="F27" i="1" s="1"/>
  <c r="E28" i="1"/>
  <c r="F28" i="1" s="1"/>
  <c r="E29" i="1"/>
  <c r="F29" i="1" s="1"/>
  <c r="E30" i="1"/>
  <c r="F30" i="1" s="1"/>
  <c r="E31" i="1"/>
  <c r="F31" i="1" s="1"/>
  <c r="E32" i="1"/>
  <c r="F32" i="1" s="1"/>
  <c r="E33" i="1"/>
  <c r="F33" i="1" s="1"/>
  <c r="E34" i="1"/>
  <c r="F34" i="1" s="1"/>
  <c r="E35" i="1"/>
  <c r="F35" i="1" s="1"/>
  <c r="E36" i="1"/>
  <c r="F36" i="1" s="1"/>
  <c r="E37" i="1"/>
  <c r="F37" i="1" s="1"/>
  <c r="E38" i="1"/>
  <c r="F38" i="1" s="1"/>
  <c r="E39" i="1"/>
  <c r="F39" i="1" s="1"/>
  <c r="E40" i="1"/>
  <c r="F40" i="1" s="1"/>
  <c r="E41" i="1"/>
  <c r="F41" i="1" s="1"/>
  <c r="E42" i="1"/>
  <c r="F42" i="1" s="1"/>
  <c r="E43" i="1"/>
  <c r="F43" i="1" s="1"/>
  <c r="E44" i="1"/>
  <c r="F44" i="1" s="1"/>
  <c r="E45" i="1"/>
  <c r="F45" i="1" s="1"/>
  <c r="E46" i="1"/>
  <c r="F46" i="1" s="1"/>
  <c r="E47" i="1"/>
  <c r="F47" i="1" s="1"/>
  <c r="E48" i="1"/>
  <c r="F48" i="1" s="1"/>
  <c r="E49" i="1"/>
  <c r="F49" i="1" s="1"/>
  <c r="E50" i="1"/>
  <c r="F50" i="1" s="1"/>
  <c r="E51" i="1"/>
  <c r="F51" i="1" s="1"/>
  <c r="E52" i="1"/>
  <c r="F52" i="1" s="1"/>
  <c r="E53" i="1"/>
  <c r="F53" i="1" s="1"/>
  <c r="E54" i="1"/>
  <c r="F54" i="1" s="1"/>
  <c r="E55" i="1"/>
  <c r="F55" i="1" s="1"/>
  <c r="E56" i="1"/>
  <c r="F56" i="1" s="1"/>
  <c r="E57" i="1"/>
  <c r="F57" i="1" s="1"/>
  <c r="E58" i="1"/>
  <c r="F58" i="1" s="1"/>
  <c r="E59" i="1"/>
  <c r="F59" i="1" s="1"/>
  <c r="E60" i="1"/>
  <c r="F60" i="1" s="1"/>
  <c r="E61" i="1"/>
  <c r="F61" i="1" s="1"/>
  <c r="E62" i="1"/>
  <c r="F62" i="1" s="1"/>
  <c r="E63" i="1"/>
  <c r="F63" i="1" s="1"/>
  <c r="E64" i="1"/>
  <c r="F64" i="1" s="1"/>
  <c r="E65" i="1"/>
  <c r="F65" i="1" s="1"/>
  <c r="E66" i="1"/>
  <c r="F66" i="1" s="1"/>
  <c r="E67" i="1"/>
  <c r="F67" i="1" s="1"/>
  <c r="E68" i="1"/>
  <c r="F68" i="1" s="1"/>
  <c r="E69" i="1"/>
  <c r="F69" i="1" s="1"/>
  <c r="E70" i="1"/>
  <c r="F70" i="1" s="1"/>
  <c r="E71" i="1"/>
  <c r="F71" i="1" s="1"/>
  <c r="E72" i="1"/>
  <c r="F72" i="1" s="1"/>
  <c r="E73" i="1"/>
  <c r="F73" i="1" s="1"/>
  <c r="E74" i="1"/>
  <c r="F74" i="1" s="1"/>
  <c r="E75" i="1"/>
  <c r="F75" i="1" s="1"/>
  <c r="E76" i="1"/>
  <c r="F76" i="1" s="1"/>
  <c r="E77" i="1"/>
  <c r="F77" i="1" s="1"/>
  <c r="E78" i="1"/>
  <c r="F78" i="1" s="1"/>
  <c r="E79" i="1"/>
  <c r="F79" i="1" s="1"/>
  <c r="E80" i="1"/>
  <c r="F80" i="1" s="1"/>
  <c r="E81" i="1"/>
  <c r="F81" i="1" s="1"/>
  <c r="E82" i="1"/>
  <c r="F82" i="1" s="1"/>
  <c r="E83" i="1"/>
  <c r="F83" i="1" s="1"/>
  <c r="E84" i="1"/>
  <c r="F84" i="1" s="1"/>
  <c r="E85" i="1"/>
  <c r="F85" i="1" s="1"/>
  <c r="E86" i="1"/>
  <c r="F86" i="1" s="1"/>
  <c r="E87" i="1"/>
  <c r="F87" i="1" s="1"/>
  <c r="E88" i="1"/>
  <c r="F88" i="1" s="1"/>
  <c r="E89" i="1"/>
  <c r="F89" i="1" s="1"/>
  <c r="E90" i="1"/>
  <c r="F90" i="1" s="1"/>
  <c r="E91" i="1"/>
  <c r="F91" i="1" s="1"/>
  <c r="E92" i="1"/>
  <c r="F92" i="1" s="1"/>
  <c r="E93" i="1"/>
  <c r="F93" i="1" s="1"/>
  <c r="E94" i="1"/>
  <c r="F94" i="1" s="1"/>
  <c r="E95" i="1"/>
  <c r="F95" i="1" s="1"/>
  <c r="E96" i="1"/>
  <c r="F96" i="1" s="1"/>
  <c r="E97" i="1"/>
  <c r="F97" i="1" s="1"/>
  <c r="E98" i="1"/>
  <c r="F98" i="1" s="1"/>
  <c r="E99" i="1"/>
  <c r="F99" i="1" s="1"/>
  <c r="E100" i="1"/>
  <c r="F100" i="1" s="1"/>
  <c r="E101" i="1"/>
  <c r="F101" i="1" s="1"/>
  <c r="E102" i="1"/>
  <c r="F102" i="1" s="1"/>
  <c r="E103" i="1"/>
  <c r="F103" i="1" s="1"/>
  <c r="E104" i="1"/>
  <c r="F104" i="1" s="1"/>
  <c r="E105" i="1"/>
  <c r="F105" i="1" s="1"/>
  <c r="E106" i="1"/>
  <c r="F106" i="1" s="1"/>
  <c r="E107" i="1"/>
  <c r="F107" i="1" s="1"/>
  <c r="E108" i="1"/>
  <c r="F108" i="1" s="1"/>
  <c r="E109" i="1"/>
  <c r="F109" i="1" s="1"/>
  <c r="E110" i="1"/>
  <c r="F110" i="1" s="1"/>
  <c r="E111" i="1"/>
  <c r="F111" i="1" s="1"/>
  <c r="E112" i="1"/>
  <c r="F112" i="1" s="1"/>
  <c r="E113" i="1"/>
  <c r="F113" i="1" s="1"/>
  <c r="E114" i="1"/>
  <c r="F114" i="1" s="1"/>
  <c r="E115" i="1"/>
  <c r="F115" i="1" s="1"/>
  <c r="E116" i="1"/>
  <c r="F116" i="1" s="1"/>
  <c r="E117" i="1"/>
  <c r="F117" i="1" s="1"/>
  <c r="E118" i="1"/>
  <c r="F118" i="1" s="1"/>
  <c r="E119" i="1"/>
  <c r="F119" i="1" s="1"/>
  <c r="E120" i="1"/>
  <c r="F120" i="1" s="1"/>
  <c r="E121" i="1"/>
  <c r="F121" i="1" s="1"/>
  <c r="E122" i="1"/>
  <c r="F122" i="1" s="1"/>
  <c r="E123" i="1"/>
  <c r="F123" i="1" s="1"/>
  <c r="E124" i="1"/>
  <c r="F124" i="1" s="1"/>
  <c r="E125" i="1"/>
  <c r="F125" i="1" s="1"/>
  <c r="E126" i="1"/>
  <c r="F126" i="1" s="1"/>
  <c r="E127" i="1"/>
  <c r="F127" i="1" s="1"/>
  <c r="E128" i="1"/>
  <c r="F128" i="1" s="1"/>
  <c r="E129" i="1"/>
  <c r="F129" i="1" s="1"/>
  <c r="E130" i="1"/>
  <c r="F130" i="1" s="1"/>
  <c r="E131" i="1"/>
  <c r="F131" i="1" s="1"/>
  <c r="E132" i="1"/>
  <c r="F132" i="1" s="1"/>
  <c r="E133" i="1"/>
  <c r="F133" i="1" s="1"/>
  <c r="E134" i="1"/>
  <c r="F134" i="1" s="1"/>
  <c r="E135" i="1"/>
  <c r="F135" i="1" s="1"/>
  <c r="E136" i="1"/>
  <c r="F136" i="1" s="1"/>
  <c r="E137" i="1"/>
  <c r="F137" i="1" s="1"/>
  <c r="E138" i="1"/>
  <c r="F138" i="1" s="1"/>
  <c r="E139" i="1"/>
  <c r="F139" i="1" s="1"/>
  <c r="E140" i="1"/>
  <c r="F140" i="1" s="1"/>
  <c r="E141" i="1"/>
  <c r="F141" i="1" s="1"/>
  <c r="E142" i="1"/>
  <c r="F142" i="1" s="1"/>
  <c r="E143" i="1"/>
  <c r="F143" i="1" s="1"/>
  <c r="E144" i="1"/>
  <c r="F144" i="1" s="1"/>
  <c r="E145" i="1"/>
  <c r="F145" i="1" s="1"/>
  <c r="E146" i="1"/>
  <c r="F146" i="1" s="1"/>
  <c r="E147" i="1"/>
  <c r="F147" i="1" s="1"/>
  <c r="E5" i="1" l="1"/>
  <c r="F5" i="1" s="1"/>
  <c r="F179" i="1" l="1"/>
  <c r="G179" i="1" s="1"/>
</calcChain>
</file>

<file path=xl/sharedStrings.xml><?xml version="1.0" encoding="utf-8"?>
<sst xmlns="http://schemas.openxmlformats.org/spreadsheetml/2006/main" count="17" uniqueCount="17">
  <si>
    <t>C</t>
  </si>
  <si>
    <t>DATA SCADENZA FATTURA</t>
  </si>
  <si>
    <t>DATA PAGAMENTO EFFETTIVO FATTURA</t>
  </si>
  <si>
    <t>GG*IMPORTO (E*B)</t>
  </si>
  <si>
    <t>GG. TOTALI RITARDO RISPETTO A SCADENZA</t>
  </si>
  <si>
    <t>INDICE TEMPESTIVITA' PAGAMENTI
= Totale F / Totale B</t>
  </si>
  <si>
    <t>TOTALE</t>
  </si>
  <si>
    <t>A</t>
  </si>
  <si>
    <t>B</t>
  </si>
  <si>
    <t>D</t>
  </si>
  <si>
    <t>E</t>
  </si>
  <si>
    <t>F</t>
  </si>
  <si>
    <t>G</t>
  </si>
  <si>
    <t>PERIODO COMPLESSIVO INTERCORSO</t>
  </si>
  <si>
    <t>PROGRESSIVO</t>
  </si>
  <si>
    <t>IMPORTO FATTURA</t>
  </si>
  <si>
    <t>AGREA - INDICATORE DI TEMPESTIVITA' DEI PAGAMENTI RIFERITO ALL'ANNO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</si>
</sst>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center"/>
    </xf>
    <xf numFmtId="4" fontId="1" fillId="0" borderId="0" xfId="0" applyNumberFormat="1" applyFont="1"/>
    <xf numFmtId="1" fontId="1" fillId="0" borderId="0" xfId="0" applyNumberFormat="1" applyFont="1"/>
    <xf numFmtId="0" fontId="1" fillId="0" borderId="0" xfId="0" applyFont="1"/>
    <xf numFmtId="14" fontId="1" fillId="0" borderId="0" xfId="0" applyNumberFormat="1" applyFont="1"/>
    <xf numFmtId="0" fontId="2" fillId="0" borderId="0" xfId="0" applyFont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1" fontId="1" fillId="0" borderId="1" xfId="0" applyNumberFormat="1" applyFont="1" applyBorder="1"/>
    <xf numFmtId="4" fontId="1" fillId="0" borderId="1" xfId="0" applyNumberFormat="1" applyFont="1" applyBorder="1"/>
    <xf numFmtId="14" fontId="1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center"/>
    </xf>
    <xf numFmtId="14" fontId="2" fillId="0" borderId="1" xfId="0" applyNumberFormat="1" applyFont="1" applyBorder="1" applyAlignment="1">
      <alignment horizontal="center"/>
    </xf>
    <xf numFmtId="4" fontId="2" fillId="0" borderId="1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4" fontId="3" fillId="2" borderId="1" xfId="0" applyNumberFormat="1" applyFont="1" applyFill="1" applyBorder="1"/>
    <xf numFmtId="0" fontId="2" fillId="2" borderId="1" xfId="0" applyFont="1" applyFill="1" applyBorder="1" applyAlignment="1">
      <alignment horizontal="center"/>
    </xf>
    <xf numFmtId="4" fontId="2" fillId="2" borderId="1" xfId="0" applyNumberFormat="1" applyFont="1" applyFill="1" applyBorder="1"/>
    <xf numFmtId="14" fontId="2" fillId="2" borderId="1" xfId="0" applyNumberFormat="1" applyFont="1" applyFill="1" applyBorder="1" applyAlignment="1">
      <alignment horizontal="center"/>
    </xf>
    <xf numFmtId="1" fontId="2" fillId="2" borderId="1" xfId="0" applyNumberFormat="1" applyFont="1" applyFill="1" applyBorder="1"/>
    <xf numFmtId="4" fontId="0" fillId="0" borderId="1" xfId="0" applyNumberFormat="1" applyBorder="1" applyAlignment="1">
      <alignment horizontal="right" vertical="top"/>
    </xf>
    <xf numFmtId="14" fontId="0" fillId="0" borderId="1" xfId="0" applyNumberFormat="1" applyBorder="1" applyAlignment="1">
      <alignment horizontal="center" vertical="top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4" fontId="2" fillId="2" borderId="5" xfId="0" applyNumberFormat="1" applyFont="1" applyFill="1" applyBorder="1" applyAlignment="1">
      <alignment horizontal="center" vertical="center" wrapText="1"/>
    </xf>
    <xf numFmtId="4" fontId="2" fillId="2" borderId="6" xfId="0" applyNumberFormat="1" applyFont="1" applyFill="1" applyBorder="1" applyAlignment="1">
      <alignment horizontal="center" vertical="center" wrapText="1"/>
    </xf>
    <xf numFmtId="4" fontId="2" fillId="2" borderId="2" xfId="0" applyNumberFormat="1" applyFont="1" applyFill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center" vertical="center" wrapText="1"/>
    </xf>
    <xf numFmtId="4" fontId="2" fillId="2" borderId="4" xfId="0" applyNumberFormat="1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79"/>
  <sheetViews>
    <sheetView tabSelected="1" workbookViewId="0">
      <pane ySplit="4" topLeftCell="A179" activePane="bottomLeft" state="frozen"/>
      <selection pane="bottomLeft" activeCell="A179" sqref="A179:XFD179"/>
    </sheetView>
  </sheetViews>
  <sheetFormatPr defaultColWidth="18.81640625" defaultRowHeight="12.5" x14ac:dyDescent="0.25"/>
  <cols>
    <col min="1" max="1" width="15.81640625" style="1" customWidth="1"/>
    <col min="2" max="2" width="13.54296875" style="2" customWidth="1"/>
    <col min="3" max="3" width="23.453125" style="12" customWidth="1"/>
    <col min="4" max="4" width="18.81640625" style="12" customWidth="1"/>
    <col min="5" max="5" width="13.1796875" style="3" customWidth="1"/>
    <col min="6" max="6" width="20.81640625" style="2" customWidth="1"/>
    <col min="7" max="7" width="19.81640625" style="2" customWidth="1"/>
    <col min="8" max="9" width="18.81640625" style="5" customWidth="1"/>
    <col min="10" max="12" width="18.81640625" style="4" customWidth="1"/>
    <col min="13" max="13" width="18.81640625" style="5" customWidth="1"/>
    <col min="14" max="14" width="18.81640625" style="3" customWidth="1"/>
    <col min="15" max="16384" width="18.81640625" style="4"/>
  </cols>
  <sheetData>
    <row r="1" spans="1:14" ht="13" x14ac:dyDescent="0.3">
      <c r="A1" s="24" t="s">
        <v>16</v>
      </c>
      <c r="B1" s="25"/>
      <c r="C1" s="25"/>
      <c r="D1" s="25"/>
      <c r="E1" s="25"/>
      <c r="F1" s="25"/>
      <c r="G1" s="26"/>
    </row>
    <row r="2" spans="1:14" ht="13" x14ac:dyDescent="0.3">
      <c r="A2" s="13" t="s">
        <v>7</v>
      </c>
      <c r="B2" s="15" t="s">
        <v>8</v>
      </c>
      <c r="C2" s="14" t="s">
        <v>0</v>
      </c>
      <c r="D2" s="14" t="s">
        <v>9</v>
      </c>
      <c r="E2" s="16" t="s">
        <v>10</v>
      </c>
      <c r="F2" s="15" t="s">
        <v>11</v>
      </c>
      <c r="G2" s="15" t="s">
        <v>12</v>
      </c>
    </row>
    <row r="3" spans="1:14" ht="13" x14ac:dyDescent="0.25">
      <c r="A3" s="27" t="s">
        <v>14</v>
      </c>
      <c r="B3" s="27" t="s">
        <v>15</v>
      </c>
      <c r="C3" s="29" t="s">
        <v>13</v>
      </c>
      <c r="D3" s="30"/>
      <c r="E3" s="31"/>
      <c r="F3" s="27" t="s">
        <v>3</v>
      </c>
      <c r="G3" s="27" t="s">
        <v>5</v>
      </c>
    </row>
    <row r="4" spans="1:14" s="6" customFormat="1" ht="52" x14ac:dyDescent="0.25">
      <c r="A4" s="28"/>
      <c r="B4" s="28"/>
      <c r="C4" s="7" t="s">
        <v>1</v>
      </c>
      <c r="D4" s="7" t="s">
        <v>2</v>
      </c>
      <c r="E4" s="8" t="s">
        <v>4</v>
      </c>
      <c r="F4" s="28"/>
      <c r="G4" s="28"/>
    </row>
    <row r="5" spans="1:14" x14ac:dyDescent="0.25">
      <c r="A5" s="9">
        <v>1</v>
      </c>
      <c r="B5" s="22">
        <v>732</v>
      </c>
      <c r="C5" s="23">
        <v>45324</v>
      </c>
      <c r="D5" s="23">
        <v>45323</v>
      </c>
      <c r="E5" s="10">
        <f>D5-C5</f>
        <v>-1</v>
      </c>
      <c r="F5" s="11">
        <f>E5*B5</f>
        <v>-732</v>
      </c>
      <c r="G5" s="11"/>
      <c r="H5" s="4"/>
      <c r="I5" s="4"/>
      <c r="M5" s="4"/>
      <c r="N5" s="4"/>
    </row>
    <row r="6" spans="1:14" x14ac:dyDescent="0.25">
      <c r="A6" s="9">
        <v>2</v>
      </c>
      <c r="B6" s="22">
        <v>60.88</v>
      </c>
      <c r="C6" s="23">
        <v>45331</v>
      </c>
      <c r="D6" s="23">
        <v>45323</v>
      </c>
      <c r="E6" s="10">
        <f t="shared" ref="E6:E69" si="0">D6-C6</f>
        <v>-8</v>
      </c>
      <c r="F6" s="11">
        <f t="shared" ref="F6:F69" si="1">E6*B6</f>
        <v>-487.04</v>
      </c>
      <c r="G6" s="11"/>
      <c r="H6" s="4"/>
      <c r="I6" s="4"/>
      <c r="M6" s="4"/>
      <c r="N6" s="4"/>
    </row>
    <row r="7" spans="1:14" x14ac:dyDescent="0.25">
      <c r="A7" s="9">
        <v>3</v>
      </c>
      <c r="B7" s="22">
        <v>120.68</v>
      </c>
      <c r="C7" s="23">
        <v>45331</v>
      </c>
      <c r="D7" s="23">
        <v>45323</v>
      </c>
      <c r="E7" s="10">
        <f t="shared" si="0"/>
        <v>-8</v>
      </c>
      <c r="F7" s="11">
        <f t="shared" si="1"/>
        <v>-965.44</v>
      </c>
      <c r="G7" s="11"/>
      <c r="H7" s="4"/>
      <c r="I7" s="4"/>
      <c r="M7" s="4"/>
      <c r="N7" s="4"/>
    </row>
    <row r="8" spans="1:14" x14ac:dyDescent="0.25">
      <c r="A8" s="9">
        <v>4</v>
      </c>
      <c r="B8" s="22">
        <v>5235.0200000000004</v>
      </c>
      <c r="C8" s="23">
        <v>45339</v>
      </c>
      <c r="D8" s="23">
        <v>45323</v>
      </c>
      <c r="E8" s="10">
        <f t="shared" si="0"/>
        <v>-16</v>
      </c>
      <c r="F8" s="11">
        <f t="shared" si="1"/>
        <v>-83760.320000000007</v>
      </c>
      <c r="G8" s="11"/>
      <c r="H8" s="4"/>
      <c r="I8" s="4"/>
      <c r="M8" s="4"/>
      <c r="N8" s="4"/>
    </row>
    <row r="9" spans="1:14" x14ac:dyDescent="0.25">
      <c r="A9" s="9">
        <v>5</v>
      </c>
      <c r="B9" s="22">
        <v>703.16</v>
      </c>
      <c r="C9" s="23">
        <v>45339</v>
      </c>
      <c r="D9" s="23">
        <v>45323</v>
      </c>
      <c r="E9" s="10">
        <f t="shared" si="0"/>
        <v>-16</v>
      </c>
      <c r="F9" s="11">
        <f t="shared" si="1"/>
        <v>-11250.56</v>
      </c>
      <c r="G9" s="11"/>
      <c r="H9" s="4"/>
      <c r="I9" s="4"/>
      <c r="M9" s="4"/>
      <c r="N9" s="4"/>
    </row>
    <row r="10" spans="1:14" x14ac:dyDescent="0.25">
      <c r="A10" s="9">
        <v>6</v>
      </c>
      <c r="B10" s="22">
        <v>64.31</v>
      </c>
      <c r="C10" s="23">
        <v>45340</v>
      </c>
      <c r="D10" s="23">
        <v>45323</v>
      </c>
      <c r="E10" s="10">
        <f t="shared" si="0"/>
        <v>-17</v>
      </c>
      <c r="F10" s="11">
        <f t="shared" si="1"/>
        <v>-1093.27</v>
      </c>
      <c r="G10" s="11"/>
      <c r="H10" s="4"/>
      <c r="I10" s="4"/>
      <c r="M10" s="4"/>
      <c r="N10" s="4"/>
    </row>
    <row r="11" spans="1:14" x14ac:dyDescent="0.25">
      <c r="A11" s="9">
        <v>7</v>
      </c>
      <c r="B11" s="22">
        <v>205.25</v>
      </c>
      <c r="C11" s="23">
        <v>45346</v>
      </c>
      <c r="D11" s="23">
        <v>45323</v>
      </c>
      <c r="E11" s="10">
        <f t="shared" si="0"/>
        <v>-23</v>
      </c>
      <c r="F11" s="11">
        <f t="shared" si="1"/>
        <v>-4720.75</v>
      </c>
      <c r="G11" s="11"/>
      <c r="H11" s="4"/>
      <c r="I11" s="4"/>
      <c r="M11" s="4"/>
      <c r="N11" s="4"/>
    </row>
    <row r="12" spans="1:14" x14ac:dyDescent="0.25">
      <c r="A12" s="9">
        <v>8</v>
      </c>
      <c r="B12" s="22">
        <v>60.99</v>
      </c>
      <c r="C12" s="23">
        <v>45329</v>
      </c>
      <c r="D12" s="23">
        <v>45323</v>
      </c>
      <c r="E12" s="10">
        <f t="shared" si="0"/>
        <v>-6</v>
      </c>
      <c r="F12" s="11">
        <f t="shared" si="1"/>
        <v>-365.94</v>
      </c>
      <c r="G12" s="11"/>
      <c r="H12" s="4"/>
      <c r="I12" s="4"/>
      <c r="M12" s="4"/>
      <c r="N12" s="4"/>
    </row>
    <row r="13" spans="1:14" x14ac:dyDescent="0.25">
      <c r="A13" s="9">
        <v>9</v>
      </c>
      <c r="B13" s="22">
        <v>73.53</v>
      </c>
      <c r="C13" s="23">
        <v>45329</v>
      </c>
      <c r="D13" s="23">
        <v>45323</v>
      </c>
      <c r="E13" s="10">
        <f t="shared" si="0"/>
        <v>-6</v>
      </c>
      <c r="F13" s="11">
        <f t="shared" si="1"/>
        <v>-441.18</v>
      </c>
      <c r="G13" s="11"/>
      <c r="H13" s="4"/>
      <c r="I13" s="4"/>
      <c r="M13" s="4"/>
      <c r="N13" s="4"/>
    </row>
    <row r="14" spans="1:14" x14ac:dyDescent="0.25">
      <c r="A14" s="9">
        <v>10</v>
      </c>
      <c r="B14" s="22">
        <v>36.090000000000003</v>
      </c>
      <c r="C14" s="23">
        <v>45329</v>
      </c>
      <c r="D14" s="23">
        <v>45323</v>
      </c>
      <c r="E14" s="10">
        <f t="shared" si="0"/>
        <v>-6</v>
      </c>
      <c r="F14" s="11">
        <f t="shared" si="1"/>
        <v>-216.54000000000002</v>
      </c>
      <c r="G14" s="11"/>
      <c r="H14" s="4"/>
      <c r="I14" s="4"/>
      <c r="M14" s="4"/>
      <c r="N14" s="4"/>
    </row>
    <row r="15" spans="1:14" x14ac:dyDescent="0.25">
      <c r="A15" s="9">
        <v>11</v>
      </c>
      <c r="B15" s="22">
        <v>35.79</v>
      </c>
      <c r="C15" s="23">
        <v>45329</v>
      </c>
      <c r="D15" s="23">
        <v>45323</v>
      </c>
      <c r="E15" s="10">
        <f t="shared" si="0"/>
        <v>-6</v>
      </c>
      <c r="F15" s="11">
        <f t="shared" si="1"/>
        <v>-214.74</v>
      </c>
      <c r="G15" s="11"/>
      <c r="H15" s="4"/>
      <c r="I15" s="4"/>
      <c r="M15" s="4"/>
      <c r="N15" s="4"/>
    </row>
    <row r="16" spans="1:14" x14ac:dyDescent="0.25">
      <c r="A16" s="9">
        <v>12</v>
      </c>
      <c r="B16" s="22">
        <v>68.23</v>
      </c>
      <c r="C16" s="23">
        <v>45329</v>
      </c>
      <c r="D16" s="23">
        <v>45323</v>
      </c>
      <c r="E16" s="10">
        <f t="shared" si="0"/>
        <v>-6</v>
      </c>
      <c r="F16" s="11">
        <f t="shared" si="1"/>
        <v>-409.38</v>
      </c>
      <c r="G16" s="11"/>
      <c r="H16" s="4"/>
      <c r="I16" s="4"/>
      <c r="M16" s="4"/>
      <c r="N16" s="4"/>
    </row>
    <row r="17" spans="1:14" x14ac:dyDescent="0.25">
      <c r="A17" s="9">
        <v>13</v>
      </c>
      <c r="B17" s="22">
        <v>71.94</v>
      </c>
      <c r="C17" s="23">
        <v>45329</v>
      </c>
      <c r="D17" s="23">
        <v>45323</v>
      </c>
      <c r="E17" s="10">
        <f t="shared" si="0"/>
        <v>-6</v>
      </c>
      <c r="F17" s="11">
        <f t="shared" si="1"/>
        <v>-431.64</v>
      </c>
      <c r="G17" s="11"/>
      <c r="H17" s="4"/>
      <c r="I17" s="4"/>
      <c r="M17" s="4"/>
      <c r="N17" s="4"/>
    </row>
    <row r="18" spans="1:14" x14ac:dyDescent="0.25">
      <c r="A18" s="9">
        <v>14</v>
      </c>
      <c r="B18" s="22">
        <v>5142.6400000000003</v>
      </c>
      <c r="C18" s="23">
        <v>45347</v>
      </c>
      <c r="D18" s="23">
        <v>45345</v>
      </c>
      <c r="E18" s="10">
        <f t="shared" si="0"/>
        <v>-2</v>
      </c>
      <c r="F18" s="11">
        <f t="shared" si="1"/>
        <v>-10285.280000000001</v>
      </c>
      <c r="G18" s="11"/>
      <c r="H18" s="4"/>
      <c r="I18" s="4"/>
      <c r="M18" s="4"/>
      <c r="N18" s="4"/>
    </row>
    <row r="19" spans="1:14" x14ac:dyDescent="0.25">
      <c r="A19" s="9">
        <v>15</v>
      </c>
      <c r="B19" s="22">
        <v>3640.5</v>
      </c>
      <c r="C19" s="23">
        <v>45350</v>
      </c>
      <c r="D19" s="23">
        <v>45345</v>
      </c>
      <c r="E19" s="10">
        <f t="shared" si="0"/>
        <v>-5</v>
      </c>
      <c r="F19" s="11">
        <f t="shared" si="1"/>
        <v>-18202.5</v>
      </c>
      <c r="G19" s="11"/>
      <c r="H19" s="4"/>
      <c r="I19" s="4"/>
      <c r="M19" s="4"/>
      <c r="N19" s="4"/>
    </row>
    <row r="20" spans="1:14" x14ac:dyDescent="0.25">
      <c r="A20" s="9">
        <v>16</v>
      </c>
      <c r="B20" s="22">
        <v>3713.58</v>
      </c>
      <c r="C20" s="23">
        <v>45350</v>
      </c>
      <c r="D20" s="23">
        <v>45345</v>
      </c>
      <c r="E20" s="10">
        <f t="shared" si="0"/>
        <v>-5</v>
      </c>
      <c r="F20" s="11">
        <f t="shared" si="1"/>
        <v>-18567.900000000001</v>
      </c>
      <c r="G20" s="11"/>
      <c r="H20" s="4"/>
      <c r="I20" s="4"/>
      <c r="M20" s="4"/>
      <c r="N20" s="4"/>
    </row>
    <row r="21" spans="1:14" x14ac:dyDescent="0.25">
      <c r="A21" s="9">
        <v>17</v>
      </c>
      <c r="B21" s="22">
        <v>1354.86</v>
      </c>
      <c r="C21" s="23">
        <v>45350</v>
      </c>
      <c r="D21" s="23">
        <v>45345</v>
      </c>
      <c r="E21" s="10">
        <f t="shared" si="0"/>
        <v>-5</v>
      </c>
      <c r="F21" s="11">
        <f t="shared" si="1"/>
        <v>-6774.2999999999993</v>
      </c>
      <c r="G21" s="11"/>
      <c r="H21" s="4"/>
      <c r="I21" s="4"/>
      <c r="M21" s="4"/>
      <c r="N21" s="4"/>
    </row>
    <row r="22" spans="1:14" x14ac:dyDescent="0.25">
      <c r="A22" s="9">
        <v>18</v>
      </c>
      <c r="B22" s="22">
        <v>635.47</v>
      </c>
      <c r="C22" s="23">
        <v>45350</v>
      </c>
      <c r="D22" s="23">
        <v>45345</v>
      </c>
      <c r="E22" s="10">
        <f t="shared" si="0"/>
        <v>-5</v>
      </c>
      <c r="F22" s="11">
        <f t="shared" si="1"/>
        <v>-3177.3500000000004</v>
      </c>
      <c r="G22" s="11"/>
      <c r="H22" s="4"/>
      <c r="I22" s="4"/>
      <c r="M22" s="4"/>
      <c r="N22" s="4"/>
    </row>
    <row r="23" spans="1:14" x14ac:dyDescent="0.25">
      <c r="A23" s="9">
        <v>19</v>
      </c>
      <c r="B23" s="22">
        <v>14488.11</v>
      </c>
      <c r="C23" s="23">
        <v>45354</v>
      </c>
      <c r="D23" s="23">
        <v>45344</v>
      </c>
      <c r="E23" s="10">
        <f t="shared" si="0"/>
        <v>-10</v>
      </c>
      <c r="F23" s="11">
        <f t="shared" si="1"/>
        <v>-144881.1</v>
      </c>
      <c r="G23" s="11"/>
      <c r="H23" s="4"/>
      <c r="I23" s="4"/>
      <c r="M23" s="4"/>
      <c r="N23" s="4"/>
    </row>
    <row r="24" spans="1:14" x14ac:dyDescent="0.25">
      <c r="A24" s="9">
        <v>20</v>
      </c>
      <c r="B24" s="22">
        <v>1251.83</v>
      </c>
      <c r="C24" s="23">
        <v>45354</v>
      </c>
      <c r="D24" s="23">
        <v>45345</v>
      </c>
      <c r="E24" s="10">
        <f t="shared" si="0"/>
        <v>-9</v>
      </c>
      <c r="F24" s="11">
        <f t="shared" si="1"/>
        <v>-11266.47</v>
      </c>
      <c r="G24" s="11"/>
      <c r="H24" s="4"/>
      <c r="I24" s="4"/>
      <c r="M24" s="4"/>
      <c r="N24" s="4"/>
    </row>
    <row r="25" spans="1:14" x14ac:dyDescent="0.25">
      <c r="A25" s="9">
        <v>21</v>
      </c>
      <c r="B25" s="22">
        <v>64.31</v>
      </c>
      <c r="C25" s="23">
        <v>45360</v>
      </c>
      <c r="D25" s="23">
        <v>45358</v>
      </c>
      <c r="E25" s="10">
        <f t="shared" si="0"/>
        <v>-2</v>
      </c>
      <c r="F25" s="11">
        <f t="shared" si="1"/>
        <v>-128.62</v>
      </c>
      <c r="G25" s="11"/>
      <c r="H25" s="4"/>
      <c r="I25" s="4"/>
      <c r="M25" s="4"/>
      <c r="N25" s="4"/>
    </row>
    <row r="26" spans="1:14" x14ac:dyDescent="0.25">
      <c r="A26" s="9">
        <v>22</v>
      </c>
      <c r="B26" s="22">
        <v>5352.21</v>
      </c>
      <c r="C26" s="23">
        <v>45365</v>
      </c>
      <c r="D26" s="23">
        <v>45345</v>
      </c>
      <c r="E26" s="10">
        <f t="shared" si="0"/>
        <v>-20</v>
      </c>
      <c r="F26" s="11">
        <f t="shared" si="1"/>
        <v>-107044.2</v>
      </c>
      <c r="G26" s="11"/>
      <c r="H26" s="4"/>
      <c r="I26" s="4"/>
      <c r="M26" s="4"/>
      <c r="N26" s="4"/>
    </row>
    <row r="27" spans="1:14" x14ac:dyDescent="0.25">
      <c r="A27" s="9">
        <v>23</v>
      </c>
      <c r="B27" s="22">
        <v>43073.53</v>
      </c>
      <c r="C27" s="23">
        <v>45367</v>
      </c>
      <c r="D27" s="23">
        <v>45358</v>
      </c>
      <c r="E27" s="10">
        <f t="shared" si="0"/>
        <v>-9</v>
      </c>
      <c r="F27" s="11">
        <f t="shared" si="1"/>
        <v>-387661.77</v>
      </c>
      <c r="G27" s="11"/>
      <c r="H27" s="4"/>
      <c r="I27" s="4"/>
      <c r="M27" s="4"/>
      <c r="N27" s="4"/>
    </row>
    <row r="28" spans="1:14" x14ac:dyDescent="0.25">
      <c r="A28" s="9">
        <v>24</v>
      </c>
      <c r="B28" s="22">
        <v>338046.86</v>
      </c>
      <c r="C28" s="23">
        <v>45368</v>
      </c>
      <c r="D28" s="23">
        <v>45358</v>
      </c>
      <c r="E28" s="10">
        <f t="shared" si="0"/>
        <v>-10</v>
      </c>
      <c r="F28" s="11">
        <f t="shared" si="1"/>
        <v>-3380468.5999999996</v>
      </c>
      <c r="G28" s="11"/>
      <c r="H28" s="4"/>
      <c r="I28" s="4"/>
      <c r="M28" s="4"/>
      <c r="N28" s="4"/>
    </row>
    <row r="29" spans="1:14" x14ac:dyDescent="0.25">
      <c r="A29" s="9">
        <v>25</v>
      </c>
      <c r="B29" s="22">
        <v>512.4</v>
      </c>
      <c r="C29" s="23">
        <v>45378</v>
      </c>
      <c r="D29" s="23">
        <v>45358</v>
      </c>
      <c r="E29" s="10">
        <f t="shared" si="0"/>
        <v>-20</v>
      </c>
      <c r="F29" s="11">
        <f t="shared" si="1"/>
        <v>-10248</v>
      </c>
      <c r="G29" s="11"/>
      <c r="H29" s="4"/>
      <c r="I29" s="4"/>
      <c r="M29" s="4"/>
      <c r="N29" s="4"/>
    </row>
    <row r="30" spans="1:14" x14ac:dyDescent="0.25">
      <c r="A30" s="9">
        <v>26</v>
      </c>
      <c r="B30" s="22">
        <v>205.29</v>
      </c>
      <c r="C30" s="23">
        <v>45385</v>
      </c>
      <c r="D30" s="23">
        <v>45358</v>
      </c>
      <c r="E30" s="10">
        <f t="shared" si="0"/>
        <v>-27</v>
      </c>
      <c r="F30" s="11">
        <f t="shared" si="1"/>
        <v>-5542.83</v>
      </c>
      <c r="G30" s="11"/>
      <c r="H30" s="4"/>
      <c r="I30" s="4"/>
      <c r="M30" s="4"/>
      <c r="N30" s="4"/>
    </row>
    <row r="31" spans="1:14" x14ac:dyDescent="0.25">
      <c r="A31" s="9">
        <v>27</v>
      </c>
      <c r="B31" s="22">
        <v>244.41</v>
      </c>
      <c r="C31" s="23">
        <v>45385</v>
      </c>
      <c r="D31" s="23">
        <v>45380</v>
      </c>
      <c r="E31" s="10">
        <f t="shared" si="0"/>
        <v>-5</v>
      </c>
      <c r="F31" s="11">
        <f t="shared" si="1"/>
        <v>-1222.05</v>
      </c>
      <c r="G31" s="11"/>
      <c r="H31" s="4"/>
      <c r="I31" s="4"/>
      <c r="M31" s="4"/>
      <c r="N31" s="4"/>
    </row>
    <row r="32" spans="1:14" x14ac:dyDescent="0.25">
      <c r="A32" s="9">
        <v>28</v>
      </c>
      <c r="B32" s="22">
        <v>88.5</v>
      </c>
      <c r="C32" s="23">
        <v>45388</v>
      </c>
      <c r="D32" s="23">
        <v>45380</v>
      </c>
      <c r="E32" s="10">
        <f t="shared" si="0"/>
        <v>-8</v>
      </c>
      <c r="F32" s="11">
        <f t="shared" si="1"/>
        <v>-708</v>
      </c>
      <c r="G32" s="11"/>
      <c r="H32" s="4"/>
      <c r="I32" s="4"/>
      <c r="M32" s="4"/>
      <c r="N32" s="4"/>
    </row>
    <row r="33" spans="1:14" x14ac:dyDescent="0.25">
      <c r="A33" s="9">
        <v>29</v>
      </c>
      <c r="B33" s="22">
        <v>2080.1</v>
      </c>
      <c r="C33" s="23">
        <v>45389</v>
      </c>
      <c r="D33" s="23">
        <v>45380</v>
      </c>
      <c r="E33" s="10">
        <f t="shared" si="0"/>
        <v>-9</v>
      </c>
      <c r="F33" s="11">
        <f t="shared" si="1"/>
        <v>-18720.899999999998</v>
      </c>
      <c r="G33" s="11"/>
      <c r="H33" s="4"/>
      <c r="I33" s="4"/>
      <c r="M33" s="4"/>
      <c r="N33" s="4"/>
    </row>
    <row r="34" spans="1:14" x14ac:dyDescent="0.25">
      <c r="A34" s="9">
        <v>30</v>
      </c>
      <c r="B34" s="22">
        <v>5352.21</v>
      </c>
      <c r="C34" s="23">
        <v>45389</v>
      </c>
      <c r="D34" s="23">
        <v>45380</v>
      </c>
      <c r="E34" s="10">
        <f t="shared" si="0"/>
        <v>-9</v>
      </c>
      <c r="F34" s="11">
        <f t="shared" si="1"/>
        <v>-48169.89</v>
      </c>
      <c r="G34" s="11"/>
      <c r="H34" s="4"/>
      <c r="I34" s="4"/>
      <c r="M34" s="4"/>
      <c r="N34" s="4"/>
    </row>
    <row r="35" spans="1:14" x14ac:dyDescent="0.25">
      <c r="A35" s="9">
        <v>31</v>
      </c>
      <c r="B35" s="22">
        <v>1680.6</v>
      </c>
      <c r="C35" s="23">
        <v>45406</v>
      </c>
      <c r="D35" s="23">
        <v>45380</v>
      </c>
      <c r="E35" s="10">
        <f t="shared" si="0"/>
        <v>-26</v>
      </c>
      <c r="F35" s="11">
        <f t="shared" si="1"/>
        <v>-43695.6</v>
      </c>
      <c r="G35" s="11"/>
      <c r="H35" s="4"/>
      <c r="I35" s="4"/>
      <c r="M35" s="4"/>
      <c r="N35" s="4"/>
    </row>
    <row r="36" spans="1:14" x14ac:dyDescent="0.25">
      <c r="A36" s="9">
        <v>32</v>
      </c>
      <c r="B36" s="22">
        <v>1680.6</v>
      </c>
      <c r="C36" s="23">
        <v>45406</v>
      </c>
      <c r="D36" s="23">
        <v>45380</v>
      </c>
      <c r="E36" s="10">
        <f t="shared" si="0"/>
        <v>-26</v>
      </c>
      <c r="F36" s="11">
        <f t="shared" si="1"/>
        <v>-43695.6</v>
      </c>
      <c r="G36" s="11"/>
      <c r="H36" s="4"/>
      <c r="I36" s="4"/>
      <c r="M36" s="4"/>
      <c r="N36" s="4"/>
    </row>
    <row r="37" spans="1:14" x14ac:dyDescent="0.25">
      <c r="A37" s="9">
        <v>33</v>
      </c>
      <c r="B37" s="22">
        <v>64.84</v>
      </c>
      <c r="C37" s="23">
        <v>45389</v>
      </c>
      <c r="D37" s="23">
        <v>45387</v>
      </c>
      <c r="E37" s="10">
        <f t="shared" si="0"/>
        <v>-2</v>
      </c>
      <c r="F37" s="11">
        <f t="shared" si="1"/>
        <v>-129.68</v>
      </c>
      <c r="G37" s="11"/>
      <c r="H37" s="4"/>
      <c r="I37" s="4"/>
      <c r="M37" s="4"/>
      <c r="N37" s="4"/>
    </row>
    <row r="38" spans="1:14" x14ac:dyDescent="0.25">
      <c r="A38" s="9">
        <v>34</v>
      </c>
      <c r="B38" s="22">
        <v>435.38</v>
      </c>
      <c r="C38" s="23">
        <v>45396</v>
      </c>
      <c r="D38" s="23">
        <v>45387</v>
      </c>
      <c r="E38" s="10">
        <f t="shared" si="0"/>
        <v>-9</v>
      </c>
      <c r="F38" s="11">
        <f t="shared" si="1"/>
        <v>-3918.42</v>
      </c>
      <c r="G38" s="11"/>
      <c r="H38" s="4"/>
      <c r="I38" s="4"/>
      <c r="M38" s="4"/>
      <c r="N38" s="4"/>
    </row>
    <row r="39" spans="1:14" x14ac:dyDescent="0.25">
      <c r="A39" s="9">
        <v>35</v>
      </c>
      <c r="B39" s="22">
        <v>5681.05</v>
      </c>
      <c r="C39" s="23">
        <v>45410</v>
      </c>
      <c r="D39" s="23">
        <v>45408</v>
      </c>
      <c r="E39" s="10">
        <f t="shared" si="0"/>
        <v>-2</v>
      </c>
      <c r="F39" s="11">
        <f t="shared" si="1"/>
        <v>-11362.1</v>
      </c>
      <c r="G39" s="11"/>
      <c r="H39" s="4"/>
      <c r="I39" s="4"/>
      <c r="M39" s="4"/>
      <c r="N39" s="4"/>
    </row>
    <row r="40" spans="1:14" x14ac:dyDescent="0.25">
      <c r="A40" s="9">
        <v>36</v>
      </c>
      <c r="B40" s="22">
        <v>205.29</v>
      </c>
      <c r="C40" s="23">
        <v>45414</v>
      </c>
      <c r="D40" s="23">
        <v>45408</v>
      </c>
      <c r="E40" s="10">
        <f t="shared" si="0"/>
        <v>-6</v>
      </c>
      <c r="F40" s="11">
        <f t="shared" si="1"/>
        <v>-1231.74</v>
      </c>
      <c r="G40" s="11"/>
      <c r="H40" s="4"/>
      <c r="I40" s="4"/>
      <c r="M40" s="4"/>
      <c r="N40" s="4"/>
    </row>
    <row r="41" spans="1:14" x14ac:dyDescent="0.25">
      <c r="A41" s="9">
        <v>37</v>
      </c>
      <c r="B41" s="22">
        <v>235.7</v>
      </c>
      <c r="C41" s="23">
        <v>45414</v>
      </c>
      <c r="D41" s="23">
        <v>45408</v>
      </c>
      <c r="E41" s="10">
        <f t="shared" si="0"/>
        <v>-6</v>
      </c>
      <c r="F41" s="11">
        <f t="shared" si="1"/>
        <v>-1414.1999999999998</v>
      </c>
      <c r="G41" s="11"/>
      <c r="H41" s="4"/>
      <c r="I41" s="4"/>
      <c r="M41" s="4"/>
      <c r="N41" s="4"/>
    </row>
    <row r="42" spans="1:14" x14ac:dyDescent="0.25">
      <c r="A42" s="9">
        <v>38</v>
      </c>
      <c r="B42" s="22">
        <v>235.7</v>
      </c>
      <c r="C42" s="23">
        <v>45414</v>
      </c>
      <c r="D42" s="23">
        <v>45408</v>
      </c>
      <c r="E42" s="10">
        <f t="shared" si="0"/>
        <v>-6</v>
      </c>
      <c r="F42" s="11">
        <f t="shared" si="1"/>
        <v>-1414.1999999999998</v>
      </c>
      <c r="G42" s="11"/>
      <c r="H42" s="4"/>
      <c r="I42" s="4"/>
      <c r="M42" s="4"/>
      <c r="N42" s="4"/>
    </row>
    <row r="43" spans="1:14" x14ac:dyDescent="0.25">
      <c r="A43" s="9">
        <v>39</v>
      </c>
      <c r="B43" s="22">
        <v>235.7</v>
      </c>
      <c r="C43" s="23">
        <v>45414</v>
      </c>
      <c r="D43" s="23">
        <v>45408</v>
      </c>
      <c r="E43" s="10">
        <f t="shared" si="0"/>
        <v>-6</v>
      </c>
      <c r="F43" s="11">
        <f t="shared" si="1"/>
        <v>-1414.1999999999998</v>
      </c>
      <c r="G43" s="11"/>
      <c r="H43" s="4"/>
      <c r="I43" s="4"/>
      <c r="M43" s="4"/>
      <c r="N43" s="4"/>
    </row>
    <row r="44" spans="1:14" x14ac:dyDescent="0.25">
      <c r="A44" s="9">
        <v>40</v>
      </c>
      <c r="B44" s="22">
        <v>206.94</v>
      </c>
      <c r="C44" s="23">
        <v>45414</v>
      </c>
      <c r="D44" s="23">
        <v>45387</v>
      </c>
      <c r="E44" s="10">
        <f t="shared" si="0"/>
        <v>-27</v>
      </c>
      <c r="F44" s="11">
        <f t="shared" si="1"/>
        <v>-5587.38</v>
      </c>
      <c r="G44" s="11"/>
      <c r="H44" s="4"/>
      <c r="I44" s="4"/>
      <c r="M44" s="4"/>
      <c r="N44" s="4"/>
    </row>
    <row r="45" spans="1:14" x14ac:dyDescent="0.25">
      <c r="A45" s="9">
        <v>41</v>
      </c>
      <c r="B45" s="22">
        <v>237.6</v>
      </c>
      <c r="C45" s="23">
        <v>45414</v>
      </c>
      <c r="D45" s="23">
        <v>45408</v>
      </c>
      <c r="E45" s="10">
        <f t="shared" si="0"/>
        <v>-6</v>
      </c>
      <c r="F45" s="11">
        <f t="shared" si="1"/>
        <v>-1425.6</v>
      </c>
      <c r="G45" s="11"/>
      <c r="H45" s="4"/>
      <c r="I45" s="4"/>
      <c r="M45" s="4"/>
      <c r="N45" s="4"/>
    </row>
    <row r="46" spans="1:14" x14ac:dyDescent="0.25">
      <c r="A46" s="9">
        <v>42</v>
      </c>
      <c r="B46" s="22">
        <v>732</v>
      </c>
      <c r="C46" s="23">
        <v>45417</v>
      </c>
      <c r="D46" s="23">
        <v>45408</v>
      </c>
      <c r="E46" s="10">
        <f t="shared" si="0"/>
        <v>-9</v>
      </c>
      <c r="F46" s="11">
        <f t="shared" si="1"/>
        <v>-6588</v>
      </c>
      <c r="G46" s="11"/>
      <c r="H46" s="4"/>
      <c r="I46" s="4"/>
      <c r="M46" s="4"/>
      <c r="N46" s="4"/>
    </row>
    <row r="47" spans="1:14" x14ac:dyDescent="0.25">
      <c r="A47" s="9">
        <v>43</v>
      </c>
      <c r="B47" s="22">
        <v>1903.2</v>
      </c>
      <c r="C47" s="23">
        <v>45419</v>
      </c>
      <c r="D47" s="23">
        <v>45418</v>
      </c>
      <c r="E47" s="10">
        <f t="shared" si="0"/>
        <v>-1</v>
      </c>
      <c r="F47" s="11">
        <f t="shared" si="1"/>
        <v>-1903.2</v>
      </c>
      <c r="G47" s="11"/>
      <c r="H47" s="4"/>
      <c r="I47" s="4"/>
      <c r="M47" s="4"/>
      <c r="N47" s="4"/>
    </row>
    <row r="48" spans="1:14" x14ac:dyDescent="0.25">
      <c r="A48" s="9">
        <v>44</v>
      </c>
      <c r="B48" s="22">
        <v>73.88</v>
      </c>
      <c r="C48" s="23">
        <v>45420</v>
      </c>
      <c r="D48" s="23">
        <v>45419</v>
      </c>
      <c r="E48" s="10">
        <f t="shared" si="0"/>
        <v>-1</v>
      </c>
      <c r="F48" s="11">
        <f t="shared" si="1"/>
        <v>-73.88</v>
      </c>
      <c r="G48" s="11"/>
      <c r="H48" s="4"/>
      <c r="I48" s="4"/>
      <c r="M48" s="4"/>
      <c r="N48" s="4"/>
    </row>
    <row r="49" spans="1:14" x14ac:dyDescent="0.25">
      <c r="A49" s="9">
        <v>45</v>
      </c>
      <c r="B49" s="22">
        <v>64.83</v>
      </c>
      <c r="C49" s="23">
        <v>45421</v>
      </c>
      <c r="D49" s="23">
        <v>45419</v>
      </c>
      <c r="E49" s="10">
        <f t="shared" si="0"/>
        <v>-2</v>
      </c>
      <c r="F49" s="11">
        <f t="shared" si="1"/>
        <v>-129.66</v>
      </c>
      <c r="G49" s="11"/>
      <c r="H49" s="4"/>
      <c r="I49" s="4"/>
      <c r="M49" s="4"/>
      <c r="N49" s="4"/>
    </row>
    <row r="50" spans="1:14" x14ac:dyDescent="0.25">
      <c r="A50" s="9">
        <v>46</v>
      </c>
      <c r="B50" s="22">
        <v>60.88</v>
      </c>
      <c r="C50" s="23">
        <v>45421</v>
      </c>
      <c r="D50" s="23">
        <v>45419</v>
      </c>
      <c r="E50" s="10">
        <f t="shared" si="0"/>
        <v>-2</v>
      </c>
      <c r="F50" s="11">
        <f t="shared" si="1"/>
        <v>-121.76</v>
      </c>
      <c r="G50" s="11"/>
      <c r="H50" s="4"/>
      <c r="I50" s="4"/>
      <c r="M50" s="4"/>
      <c r="N50" s="4"/>
    </row>
    <row r="51" spans="1:14" x14ac:dyDescent="0.25">
      <c r="A51" s="9">
        <v>47</v>
      </c>
      <c r="B51" s="22">
        <v>5352.21</v>
      </c>
      <c r="C51" s="23">
        <v>45424</v>
      </c>
      <c r="D51" s="23">
        <v>45408</v>
      </c>
      <c r="E51" s="10">
        <f t="shared" si="0"/>
        <v>-16</v>
      </c>
      <c r="F51" s="11">
        <f t="shared" si="1"/>
        <v>-85635.36</v>
      </c>
      <c r="G51" s="11"/>
      <c r="H51" s="4"/>
      <c r="I51" s="4"/>
      <c r="M51" s="4"/>
      <c r="N51" s="4"/>
    </row>
    <row r="52" spans="1:14" x14ac:dyDescent="0.25">
      <c r="A52" s="9">
        <v>48</v>
      </c>
      <c r="B52" s="22">
        <v>237.6</v>
      </c>
      <c r="C52" s="23">
        <v>45435</v>
      </c>
      <c r="D52" s="23">
        <v>45408</v>
      </c>
      <c r="E52" s="10">
        <f t="shared" si="0"/>
        <v>-27</v>
      </c>
      <c r="F52" s="11">
        <f t="shared" si="1"/>
        <v>-6415.2</v>
      </c>
      <c r="G52" s="11"/>
      <c r="H52" s="4"/>
      <c r="I52" s="4"/>
      <c r="M52" s="4"/>
      <c r="N52" s="4"/>
    </row>
    <row r="53" spans="1:14" x14ac:dyDescent="0.25">
      <c r="A53" s="9">
        <v>49</v>
      </c>
      <c r="B53" s="22">
        <v>12108.49</v>
      </c>
      <c r="C53" s="23">
        <v>45435</v>
      </c>
      <c r="D53" s="23">
        <v>45427</v>
      </c>
      <c r="E53" s="10">
        <f t="shared" si="0"/>
        <v>-8</v>
      </c>
      <c r="F53" s="11">
        <f t="shared" si="1"/>
        <v>-96867.92</v>
      </c>
      <c r="G53" s="11"/>
      <c r="H53" s="4"/>
      <c r="I53" s="4"/>
      <c r="M53" s="4"/>
      <c r="N53" s="4"/>
    </row>
    <row r="54" spans="1:14" x14ac:dyDescent="0.25">
      <c r="A54" s="9">
        <v>50</v>
      </c>
      <c r="B54" s="22">
        <v>334.44</v>
      </c>
      <c r="C54" s="23">
        <v>45435</v>
      </c>
      <c r="D54" s="23">
        <v>45427</v>
      </c>
      <c r="E54" s="10">
        <f t="shared" si="0"/>
        <v>-8</v>
      </c>
      <c r="F54" s="11">
        <f t="shared" si="1"/>
        <v>-2675.52</v>
      </c>
      <c r="G54" s="11"/>
      <c r="H54" s="4"/>
      <c r="I54" s="4"/>
      <c r="M54" s="4"/>
      <c r="N54" s="4"/>
    </row>
    <row r="55" spans="1:14" x14ac:dyDescent="0.25">
      <c r="A55" s="9">
        <v>51</v>
      </c>
      <c r="B55" s="22">
        <v>296.45999999999998</v>
      </c>
      <c r="C55" s="23">
        <v>45435</v>
      </c>
      <c r="D55" s="23">
        <v>45427</v>
      </c>
      <c r="E55" s="10">
        <f t="shared" si="0"/>
        <v>-8</v>
      </c>
      <c r="F55" s="11">
        <f t="shared" si="1"/>
        <v>-2371.6799999999998</v>
      </c>
      <c r="G55" s="11"/>
      <c r="H55" s="4"/>
      <c r="I55" s="4"/>
      <c r="M55" s="4"/>
      <c r="N55" s="4"/>
    </row>
    <row r="56" spans="1:14" x14ac:dyDescent="0.25">
      <c r="A56" s="9">
        <v>52</v>
      </c>
      <c r="B56" s="22">
        <v>206.94</v>
      </c>
      <c r="C56" s="23">
        <v>45441</v>
      </c>
      <c r="D56" s="23">
        <v>45435</v>
      </c>
      <c r="E56" s="10">
        <f t="shared" si="0"/>
        <v>-6</v>
      </c>
      <c r="F56" s="11">
        <f t="shared" si="1"/>
        <v>-1241.6399999999999</v>
      </c>
      <c r="G56" s="11"/>
      <c r="H56" s="4"/>
      <c r="I56" s="4"/>
      <c r="M56" s="4"/>
      <c r="N56" s="4"/>
    </row>
    <row r="57" spans="1:14" x14ac:dyDescent="0.25">
      <c r="A57" s="9">
        <v>53</v>
      </c>
      <c r="B57" s="22">
        <v>71.63</v>
      </c>
      <c r="C57" s="23">
        <v>45449</v>
      </c>
      <c r="D57" s="23">
        <v>45435</v>
      </c>
      <c r="E57" s="10">
        <f t="shared" si="0"/>
        <v>-14</v>
      </c>
      <c r="F57" s="11">
        <f t="shared" si="1"/>
        <v>-1002.8199999999999</v>
      </c>
      <c r="G57" s="11"/>
      <c r="H57" s="4"/>
      <c r="I57" s="4"/>
      <c r="M57" s="4"/>
      <c r="N57" s="4"/>
    </row>
    <row r="58" spans="1:14" x14ac:dyDescent="0.25">
      <c r="A58" s="9">
        <v>54</v>
      </c>
      <c r="B58" s="22">
        <v>64.83</v>
      </c>
      <c r="C58" s="23">
        <v>45450</v>
      </c>
      <c r="D58" s="23">
        <v>45435</v>
      </c>
      <c r="E58" s="10">
        <f t="shared" si="0"/>
        <v>-15</v>
      </c>
      <c r="F58" s="11">
        <f t="shared" si="1"/>
        <v>-972.44999999999993</v>
      </c>
      <c r="G58" s="11"/>
      <c r="H58" s="4"/>
      <c r="I58" s="4"/>
      <c r="M58" s="4"/>
      <c r="N58" s="4"/>
    </row>
    <row r="59" spans="1:14" x14ac:dyDescent="0.25">
      <c r="A59" s="9">
        <v>55</v>
      </c>
      <c r="B59" s="22">
        <v>5352.21</v>
      </c>
      <c r="C59" s="23">
        <v>45452</v>
      </c>
      <c r="D59" s="23">
        <v>45435</v>
      </c>
      <c r="E59" s="10">
        <f t="shared" si="0"/>
        <v>-17</v>
      </c>
      <c r="F59" s="11">
        <f t="shared" si="1"/>
        <v>-90987.57</v>
      </c>
      <c r="G59" s="11"/>
      <c r="H59" s="4"/>
      <c r="I59" s="4"/>
      <c r="M59" s="4"/>
      <c r="N59" s="4"/>
    </row>
    <row r="60" spans="1:14" x14ac:dyDescent="0.25">
      <c r="A60" s="9">
        <v>56</v>
      </c>
      <c r="B60" s="22">
        <v>237.6</v>
      </c>
      <c r="C60" s="23">
        <v>45457</v>
      </c>
      <c r="D60" s="23">
        <v>45435</v>
      </c>
      <c r="E60" s="10">
        <f t="shared" si="0"/>
        <v>-22</v>
      </c>
      <c r="F60" s="11">
        <f t="shared" si="1"/>
        <v>-5227.2</v>
      </c>
      <c r="G60" s="11"/>
      <c r="H60" s="4"/>
      <c r="I60" s="4"/>
      <c r="M60" s="4"/>
      <c r="N60" s="4"/>
    </row>
    <row r="61" spans="1:14" x14ac:dyDescent="0.25">
      <c r="A61" s="9">
        <v>57</v>
      </c>
      <c r="B61" s="22">
        <v>206.94</v>
      </c>
      <c r="C61" s="23">
        <v>45458</v>
      </c>
      <c r="D61" s="23">
        <v>45435</v>
      </c>
      <c r="E61" s="10">
        <f t="shared" si="0"/>
        <v>-23</v>
      </c>
      <c r="F61" s="11">
        <f t="shared" si="1"/>
        <v>-4759.62</v>
      </c>
      <c r="G61" s="11"/>
      <c r="H61" s="4"/>
      <c r="I61" s="4"/>
      <c r="M61" s="4"/>
      <c r="N61" s="4"/>
    </row>
    <row r="62" spans="1:14" x14ac:dyDescent="0.25">
      <c r="A62" s="9">
        <v>58</v>
      </c>
      <c r="B62" s="22">
        <v>339752.4</v>
      </c>
      <c r="C62" s="23">
        <v>45471</v>
      </c>
      <c r="D62" s="23">
        <v>45469</v>
      </c>
      <c r="E62" s="10">
        <f t="shared" si="0"/>
        <v>-2</v>
      </c>
      <c r="F62" s="11">
        <f t="shared" si="1"/>
        <v>-679504.8</v>
      </c>
      <c r="G62" s="11"/>
      <c r="H62" s="4"/>
      <c r="I62" s="4"/>
      <c r="M62" s="4"/>
      <c r="N62" s="4"/>
    </row>
    <row r="63" spans="1:14" x14ac:dyDescent="0.25">
      <c r="A63" s="9">
        <v>59</v>
      </c>
      <c r="B63" s="22">
        <v>99629.14</v>
      </c>
      <c r="C63" s="23">
        <v>45478</v>
      </c>
      <c r="D63" s="23">
        <v>45468</v>
      </c>
      <c r="E63" s="10">
        <f t="shared" si="0"/>
        <v>-10</v>
      </c>
      <c r="F63" s="11">
        <f t="shared" si="1"/>
        <v>-996291.4</v>
      </c>
      <c r="G63" s="11"/>
      <c r="H63" s="4"/>
      <c r="I63" s="4"/>
      <c r="M63" s="4"/>
      <c r="N63" s="4"/>
    </row>
    <row r="64" spans="1:14" x14ac:dyDescent="0.25">
      <c r="A64" s="9">
        <v>60</v>
      </c>
      <c r="B64" s="22">
        <v>201488.2</v>
      </c>
      <c r="C64" s="23">
        <v>45478</v>
      </c>
      <c r="D64" s="23">
        <v>45468</v>
      </c>
      <c r="E64" s="10">
        <f t="shared" si="0"/>
        <v>-10</v>
      </c>
      <c r="F64" s="11">
        <f t="shared" si="1"/>
        <v>-2014882</v>
      </c>
      <c r="G64" s="11"/>
      <c r="H64" s="4"/>
      <c r="I64" s="4"/>
      <c r="M64" s="4"/>
      <c r="N64" s="4"/>
    </row>
    <row r="65" spans="1:14" x14ac:dyDescent="0.25">
      <c r="A65" s="9">
        <v>61</v>
      </c>
      <c r="B65" s="22">
        <v>57106.83</v>
      </c>
      <c r="C65" s="23">
        <v>45478</v>
      </c>
      <c r="D65" s="23">
        <v>45468</v>
      </c>
      <c r="E65" s="10">
        <f t="shared" si="0"/>
        <v>-10</v>
      </c>
      <c r="F65" s="11">
        <f t="shared" si="1"/>
        <v>-571068.30000000005</v>
      </c>
      <c r="G65" s="11"/>
      <c r="H65" s="4"/>
      <c r="I65" s="4"/>
      <c r="M65" s="4"/>
      <c r="N65" s="4"/>
    </row>
    <row r="66" spans="1:14" x14ac:dyDescent="0.25">
      <c r="A66" s="9">
        <v>62</v>
      </c>
      <c r="B66" s="22">
        <v>150422.24</v>
      </c>
      <c r="C66" s="23">
        <v>45478</v>
      </c>
      <c r="D66" s="23">
        <v>45468</v>
      </c>
      <c r="E66" s="10">
        <f t="shared" si="0"/>
        <v>-10</v>
      </c>
      <c r="F66" s="11">
        <f t="shared" si="1"/>
        <v>-1504222.4</v>
      </c>
      <c r="G66" s="11"/>
      <c r="H66" s="4"/>
      <c r="I66" s="4"/>
      <c r="M66" s="4"/>
      <c r="N66" s="4"/>
    </row>
    <row r="67" spans="1:14" x14ac:dyDescent="0.25">
      <c r="A67" s="9">
        <v>63</v>
      </c>
      <c r="B67" s="22">
        <v>4093.8</v>
      </c>
      <c r="C67" s="23">
        <v>45478</v>
      </c>
      <c r="D67" s="23">
        <v>45468</v>
      </c>
      <c r="E67" s="10">
        <f t="shared" si="0"/>
        <v>-10</v>
      </c>
      <c r="F67" s="11">
        <f t="shared" si="1"/>
        <v>-40938</v>
      </c>
      <c r="G67" s="11"/>
      <c r="H67" s="4"/>
      <c r="I67" s="4"/>
      <c r="M67" s="4"/>
      <c r="N67" s="4"/>
    </row>
    <row r="68" spans="1:14" x14ac:dyDescent="0.25">
      <c r="A68" s="9">
        <v>64</v>
      </c>
      <c r="B68" s="22">
        <v>9274.76</v>
      </c>
      <c r="C68" s="23">
        <v>45478</v>
      </c>
      <c r="D68" s="23">
        <v>45468</v>
      </c>
      <c r="E68" s="10">
        <f t="shared" si="0"/>
        <v>-10</v>
      </c>
      <c r="F68" s="11">
        <f t="shared" si="1"/>
        <v>-92747.6</v>
      </c>
      <c r="G68" s="11"/>
      <c r="H68" s="4"/>
      <c r="I68" s="4"/>
      <c r="M68" s="4"/>
      <c r="N68" s="4"/>
    </row>
    <row r="69" spans="1:14" x14ac:dyDescent="0.25">
      <c r="A69" s="9">
        <v>65</v>
      </c>
      <c r="B69" s="22">
        <v>5199.3</v>
      </c>
      <c r="C69" s="23">
        <v>45478</v>
      </c>
      <c r="D69" s="23">
        <v>45468</v>
      </c>
      <c r="E69" s="10">
        <f t="shared" si="0"/>
        <v>-10</v>
      </c>
      <c r="F69" s="11">
        <f t="shared" si="1"/>
        <v>-51993</v>
      </c>
      <c r="G69" s="11"/>
      <c r="H69" s="4"/>
      <c r="I69" s="4"/>
      <c r="M69" s="4"/>
      <c r="N69" s="4"/>
    </row>
    <row r="70" spans="1:14" x14ac:dyDescent="0.25">
      <c r="A70" s="9">
        <v>66</v>
      </c>
      <c r="B70" s="22">
        <v>10750.86</v>
      </c>
      <c r="C70" s="23">
        <v>45478</v>
      </c>
      <c r="D70" s="23">
        <v>45468</v>
      </c>
      <c r="E70" s="10">
        <f t="shared" ref="E70:E133" si="2">D70-C70</f>
        <v>-10</v>
      </c>
      <c r="F70" s="11">
        <f t="shared" ref="F70:F133" si="3">E70*B70</f>
        <v>-107508.6</v>
      </c>
      <c r="G70" s="11"/>
      <c r="H70" s="4"/>
      <c r="I70" s="4"/>
      <c r="M70" s="4"/>
      <c r="N70" s="4"/>
    </row>
    <row r="71" spans="1:14" x14ac:dyDescent="0.25">
      <c r="A71" s="9">
        <v>67</v>
      </c>
      <c r="B71" s="22">
        <v>4517.82</v>
      </c>
      <c r="C71" s="23">
        <v>45479</v>
      </c>
      <c r="D71" s="23">
        <v>45468</v>
      </c>
      <c r="E71" s="10">
        <f t="shared" si="2"/>
        <v>-11</v>
      </c>
      <c r="F71" s="11">
        <f t="shared" si="3"/>
        <v>-49696.02</v>
      </c>
      <c r="G71" s="11"/>
      <c r="H71" s="4"/>
      <c r="I71" s="4"/>
      <c r="M71" s="4"/>
      <c r="N71" s="4"/>
    </row>
    <row r="72" spans="1:14" x14ac:dyDescent="0.25">
      <c r="A72" s="9">
        <v>68</v>
      </c>
      <c r="B72" s="22">
        <v>10439.94</v>
      </c>
      <c r="C72" s="23">
        <v>45479</v>
      </c>
      <c r="D72" s="23">
        <v>45468</v>
      </c>
      <c r="E72" s="10">
        <f t="shared" si="2"/>
        <v>-11</v>
      </c>
      <c r="F72" s="11">
        <f t="shared" si="3"/>
        <v>-114839.34000000001</v>
      </c>
      <c r="G72" s="11"/>
      <c r="H72" s="4"/>
      <c r="I72" s="4"/>
      <c r="M72" s="4"/>
      <c r="N72" s="4"/>
    </row>
    <row r="73" spans="1:14" x14ac:dyDescent="0.25">
      <c r="A73" s="9">
        <v>69</v>
      </c>
      <c r="B73" s="22">
        <v>5366.45</v>
      </c>
      <c r="C73" s="23">
        <v>45479</v>
      </c>
      <c r="D73" s="23">
        <v>45469</v>
      </c>
      <c r="E73" s="10">
        <f t="shared" si="2"/>
        <v>-10</v>
      </c>
      <c r="F73" s="11">
        <f t="shared" si="3"/>
        <v>-53664.5</v>
      </c>
      <c r="G73" s="11"/>
      <c r="H73" s="4"/>
      <c r="I73" s="4"/>
      <c r="M73" s="4"/>
      <c r="N73" s="4"/>
    </row>
    <row r="74" spans="1:14" x14ac:dyDescent="0.25">
      <c r="A74" s="9">
        <v>70</v>
      </c>
      <c r="B74" s="22">
        <v>121864.86</v>
      </c>
      <c r="C74" s="23">
        <v>45479</v>
      </c>
      <c r="D74" s="23">
        <v>45468</v>
      </c>
      <c r="E74" s="10">
        <f t="shared" si="2"/>
        <v>-11</v>
      </c>
      <c r="F74" s="11">
        <f t="shared" si="3"/>
        <v>-1340513.46</v>
      </c>
      <c r="G74" s="11"/>
      <c r="H74" s="4"/>
      <c r="I74" s="4"/>
      <c r="M74" s="4"/>
      <c r="N74" s="4"/>
    </row>
    <row r="75" spans="1:14" x14ac:dyDescent="0.25">
      <c r="A75" s="9">
        <v>71</v>
      </c>
      <c r="B75" s="22">
        <v>298207.87</v>
      </c>
      <c r="C75" s="23">
        <v>45479</v>
      </c>
      <c r="D75" s="23">
        <v>45468</v>
      </c>
      <c r="E75" s="10">
        <f t="shared" si="2"/>
        <v>-11</v>
      </c>
      <c r="F75" s="11">
        <f t="shared" si="3"/>
        <v>-3280286.57</v>
      </c>
      <c r="G75" s="11"/>
      <c r="H75" s="4"/>
      <c r="I75" s="4"/>
      <c r="M75" s="4"/>
      <c r="N75" s="4"/>
    </row>
    <row r="76" spans="1:14" x14ac:dyDescent="0.25">
      <c r="A76" s="9">
        <v>72</v>
      </c>
      <c r="B76" s="22">
        <v>3039.91</v>
      </c>
      <c r="C76" s="23">
        <v>45480</v>
      </c>
      <c r="D76" s="23">
        <v>45468</v>
      </c>
      <c r="E76" s="10">
        <f t="shared" si="2"/>
        <v>-12</v>
      </c>
      <c r="F76" s="11">
        <f t="shared" si="3"/>
        <v>-36478.92</v>
      </c>
      <c r="G76" s="11"/>
      <c r="H76" s="4"/>
      <c r="I76" s="4"/>
      <c r="M76" s="4"/>
      <c r="N76" s="4"/>
    </row>
    <row r="77" spans="1:14" x14ac:dyDescent="0.25">
      <c r="A77" s="9">
        <v>73</v>
      </c>
      <c r="B77" s="22">
        <v>8657.0499999999993</v>
      </c>
      <c r="C77" s="23">
        <v>45480</v>
      </c>
      <c r="D77" s="23">
        <v>45468</v>
      </c>
      <c r="E77" s="10">
        <f t="shared" si="2"/>
        <v>-12</v>
      </c>
      <c r="F77" s="11">
        <f t="shared" si="3"/>
        <v>-103884.59999999999</v>
      </c>
      <c r="G77" s="11"/>
      <c r="H77" s="4"/>
      <c r="I77" s="4"/>
      <c r="M77" s="4"/>
      <c r="N77" s="4"/>
    </row>
    <row r="78" spans="1:14" x14ac:dyDescent="0.25">
      <c r="A78" s="9">
        <v>74</v>
      </c>
      <c r="B78" s="22">
        <v>352.17</v>
      </c>
      <c r="C78" s="23">
        <v>45480</v>
      </c>
      <c r="D78" s="23">
        <v>45468</v>
      </c>
      <c r="E78" s="10">
        <f t="shared" si="2"/>
        <v>-12</v>
      </c>
      <c r="F78" s="11">
        <f t="shared" si="3"/>
        <v>-4226.04</v>
      </c>
      <c r="G78" s="11"/>
      <c r="H78" s="4"/>
      <c r="I78" s="4"/>
      <c r="M78" s="4"/>
      <c r="N78" s="4"/>
    </row>
    <row r="79" spans="1:14" x14ac:dyDescent="0.25">
      <c r="A79" s="9">
        <v>75</v>
      </c>
      <c r="B79" s="22">
        <v>842.64</v>
      </c>
      <c r="C79" s="23">
        <v>45480</v>
      </c>
      <c r="D79" s="23">
        <v>45468</v>
      </c>
      <c r="E79" s="10">
        <f t="shared" si="2"/>
        <v>-12</v>
      </c>
      <c r="F79" s="11">
        <f t="shared" si="3"/>
        <v>-10111.68</v>
      </c>
      <c r="G79" s="11"/>
      <c r="H79" s="4"/>
      <c r="I79" s="4"/>
      <c r="M79" s="4"/>
      <c r="N79" s="4"/>
    </row>
    <row r="80" spans="1:14" x14ac:dyDescent="0.25">
      <c r="A80" s="9">
        <v>76</v>
      </c>
      <c r="B80" s="22">
        <v>763.76</v>
      </c>
      <c r="C80" s="23">
        <v>45480</v>
      </c>
      <c r="D80" s="23">
        <v>45468</v>
      </c>
      <c r="E80" s="10">
        <f t="shared" si="2"/>
        <v>-12</v>
      </c>
      <c r="F80" s="11">
        <f t="shared" si="3"/>
        <v>-9165.119999999999</v>
      </c>
      <c r="G80" s="11"/>
      <c r="H80" s="4"/>
      <c r="I80" s="4"/>
      <c r="M80" s="4"/>
      <c r="N80" s="4"/>
    </row>
    <row r="81" spans="1:14" x14ac:dyDescent="0.25">
      <c r="A81" s="9">
        <v>77</v>
      </c>
      <c r="B81" s="22">
        <v>1691.9</v>
      </c>
      <c r="C81" s="23">
        <v>45480</v>
      </c>
      <c r="D81" s="23">
        <v>45468</v>
      </c>
      <c r="E81" s="10">
        <f t="shared" si="2"/>
        <v>-12</v>
      </c>
      <c r="F81" s="11">
        <f t="shared" si="3"/>
        <v>-20302.800000000003</v>
      </c>
      <c r="G81" s="11"/>
      <c r="H81" s="4"/>
      <c r="I81" s="4"/>
      <c r="M81" s="4"/>
      <c r="N81" s="4"/>
    </row>
    <row r="82" spans="1:14" x14ac:dyDescent="0.25">
      <c r="A82" s="9">
        <v>78</v>
      </c>
      <c r="B82" s="22">
        <v>88.79</v>
      </c>
      <c r="C82" s="23">
        <v>45483</v>
      </c>
      <c r="D82" s="23">
        <v>45469</v>
      </c>
      <c r="E82" s="10">
        <f t="shared" si="2"/>
        <v>-14</v>
      </c>
      <c r="F82" s="11">
        <f t="shared" si="3"/>
        <v>-1243.0600000000002</v>
      </c>
      <c r="G82" s="11"/>
      <c r="H82" s="4"/>
      <c r="I82" s="4"/>
      <c r="M82" s="4"/>
      <c r="N82" s="4"/>
    </row>
    <row r="83" spans="1:14" x14ac:dyDescent="0.25">
      <c r="A83" s="9">
        <v>79</v>
      </c>
      <c r="B83" s="22">
        <v>96.08</v>
      </c>
      <c r="C83" s="23">
        <v>45483</v>
      </c>
      <c r="D83" s="23">
        <v>45469</v>
      </c>
      <c r="E83" s="10">
        <f t="shared" si="2"/>
        <v>-14</v>
      </c>
      <c r="F83" s="11">
        <f t="shared" si="3"/>
        <v>-1345.12</v>
      </c>
      <c r="G83" s="11"/>
      <c r="H83" s="4"/>
      <c r="I83" s="4"/>
      <c r="M83" s="4"/>
      <c r="N83" s="4"/>
    </row>
    <row r="84" spans="1:14" x14ac:dyDescent="0.25">
      <c r="A84" s="9">
        <v>80</v>
      </c>
      <c r="B84" s="22">
        <v>3432.4</v>
      </c>
      <c r="C84" s="23">
        <v>45484</v>
      </c>
      <c r="D84" s="23">
        <v>45468</v>
      </c>
      <c r="E84" s="10">
        <f t="shared" si="2"/>
        <v>-16</v>
      </c>
      <c r="F84" s="11">
        <f t="shared" si="3"/>
        <v>-54918.400000000001</v>
      </c>
      <c r="G84" s="11"/>
      <c r="H84" s="4"/>
      <c r="I84" s="4"/>
      <c r="M84" s="4"/>
      <c r="N84" s="4"/>
    </row>
    <row r="85" spans="1:14" x14ac:dyDescent="0.25">
      <c r="A85" s="9">
        <v>81</v>
      </c>
      <c r="B85" s="22">
        <v>8224.5400000000009</v>
      </c>
      <c r="C85" s="23">
        <v>45484</v>
      </c>
      <c r="D85" s="23">
        <v>45468</v>
      </c>
      <c r="E85" s="10">
        <f t="shared" si="2"/>
        <v>-16</v>
      </c>
      <c r="F85" s="11">
        <f t="shared" si="3"/>
        <v>-131592.64000000001</v>
      </c>
      <c r="G85" s="11"/>
      <c r="H85" s="4"/>
      <c r="I85" s="4"/>
      <c r="M85" s="4"/>
      <c r="N85" s="4"/>
    </row>
    <row r="86" spans="1:14" x14ac:dyDescent="0.25">
      <c r="A86" s="9">
        <v>82</v>
      </c>
      <c r="B86" s="22">
        <v>19333.72</v>
      </c>
      <c r="C86" s="23">
        <v>45485</v>
      </c>
      <c r="D86" s="23">
        <v>45470</v>
      </c>
      <c r="E86" s="10">
        <f t="shared" si="2"/>
        <v>-15</v>
      </c>
      <c r="F86" s="11">
        <f t="shared" si="3"/>
        <v>-290005.80000000005</v>
      </c>
      <c r="G86" s="11"/>
      <c r="H86" s="4"/>
      <c r="I86" s="4"/>
      <c r="M86" s="4"/>
      <c r="N86" s="4"/>
    </row>
    <row r="87" spans="1:14" x14ac:dyDescent="0.25">
      <c r="A87" s="9">
        <v>83</v>
      </c>
      <c r="B87" s="22">
        <v>1902.05</v>
      </c>
      <c r="C87" s="23">
        <v>45485</v>
      </c>
      <c r="D87" s="23">
        <v>45470</v>
      </c>
      <c r="E87" s="10">
        <f t="shared" si="2"/>
        <v>-15</v>
      </c>
      <c r="F87" s="11">
        <f t="shared" si="3"/>
        <v>-28530.75</v>
      </c>
      <c r="G87" s="11"/>
      <c r="H87" s="4"/>
      <c r="I87" s="4"/>
      <c r="M87" s="4"/>
      <c r="N87" s="4"/>
    </row>
    <row r="88" spans="1:14" x14ac:dyDescent="0.25">
      <c r="A88" s="9">
        <v>84</v>
      </c>
      <c r="B88" s="22">
        <v>5582.61</v>
      </c>
      <c r="C88" s="23">
        <v>45487</v>
      </c>
      <c r="D88" s="23">
        <v>45469</v>
      </c>
      <c r="E88" s="10">
        <f t="shared" si="2"/>
        <v>-18</v>
      </c>
      <c r="F88" s="11">
        <f t="shared" si="3"/>
        <v>-100486.98</v>
      </c>
      <c r="G88" s="11"/>
      <c r="H88" s="4"/>
      <c r="I88" s="4"/>
      <c r="M88" s="4"/>
      <c r="N88" s="4"/>
    </row>
    <row r="89" spans="1:14" x14ac:dyDescent="0.25">
      <c r="A89" s="9">
        <v>85</v>
      </c>
      <c r="B89" s="22">
        <v>5597</v>
      </c>
      <c r="C89" s="23">
        <v>45487</v>
      </c>
      <c r="D89" s="23">
        <v>45469</v>
      </c>
      <c r="E89" s="10">
        <f t="shared" si="2"/>
        <v>-18</v>
      </c>
      <c r="F89" s="11">
        <f t="shared" si="3"/>
        <v>-100746</v>
      </c>
      <c r="G89" s="11"/>
      <c r="H89" s="4"/>
      <c r="I89" s="4"/>
      <c r="M89" s="4"/>
      <c r="N89" s="4"/>
    </row>
    <row r="90" spans="1:14" x14ac:dyDescent="0.25">
      <c r="A90" s="9">
        <v>86</v>
      </c>
      <c r="B90" s="22">
        <v>237.6</v>
      </c>
      <c r="C90" s="23">
        <v>45497</v>
      </c>
      <c r="D90" s="23">
        <v>45490</v>
      </c>
      <c r="E90" s="10">
        <f t="shared" si="2"/>
        <v>-7</v>
      </c>
      <c r="F90" s="11">
        <f t="shared" si="3"/>
        <v>-1663.2</v>
      </c>
      <c r="G90" s="11"/>
      <c r="H90" s="4"/>
      <c r="I90" s="4"/>
      <c r="M90" s="4"/>
      <c r="N90" s="4"/>
    </row>
    <row r="91" spans="1:14" x14ac:dyDescent="0.25">
      <c r="A91" s="9">
        <v>87</v>
      </c>
      <c r="B91" s="22">
        <v>206.94</v>
      </c>
      <c r="C91" s="23">
        <v>45497</v>
      </c>
      <c r="D91" s="23">
        <v>45490</v>
      </c>
      <c r="E91" s="10">
        <f t="shared" si="2"/>
        <v>-7</v>
      </c>
      <c r="F91" s="11">
        <f t="shared" si="3"/>
        <v>-1448.58</v>
      </c>
      <c r="G91" s="11"/>
      <c r="H91" s="4"/>
      <c r="I91" s="4"/>
      <c r="M91" s="4"/>
      <c r="N91" s="4"/>
    </row>
    <row r="92" spans="1:14" x14ac:dyDescent="0.25">
      <c r="A92" s="9">
        <v>88</v>
      </c>
      <c r="B92" s="22">
        <v>588.61</v>
      </c>
      <c r="C92" s="23">
        <v>45497</v>
      </c>
      <c r="D92" s="23">
        <v>45490</v>
      </c>
      <c r="E92" s="10">
        <f t="shared" si="2"/>
        <v>-7</v>
      </c>
      <c r="F92" s="11">
        <f t="shared" si="3"/>
        <v>-4120.2700000000004</v>
      </c>
      <c r="G92" s="11"/>
      <c r="H92" s="4"/>
      <c r="I92" s="4"/>
      <c r="M92" s="4"/>
      <c r="N92" s="4"/>
    </row>
    <row r="93" spans="1:14" x14ac:dyDescent="0.25">
      <c r="A93" s="9">
        <v>89</v>
      </c>
      <c r="B93" s="22">
        <v>1680.6</v>
      </c>
      <c r="C93" s="23">
        <v>45497</v>
      </c>
      <c r="D93" s="23">
        <v>45490</v>
      </c>
      <c r="E93" s="10">
        <f t="shared" si="2"/>
        <v>-7</v>
      </c>
      <c r="F93" s="11">
        <f t="shared" si="3"/>
        <v>-11764.199999999999</v>
      </c>
      <c r="G93" s="11"/>
      <c r="H93" s="4"/>
      <c r="I93" s="4"/>
      <c r="M93" s="4"/>
      <c r="N93" s="4"/>
    </row>
    <row r="94" spans="1:14" x14ac:dyDescent="0.25">
      <c r="A94" s="9">
        <v>90</v>
      </c>
      <c r="B94" s="22">
        <v>367.7</v>
      </c>
      <c r="C94" s="23">
        <v>45498</v>
      </c>
      <c r="D94" s="23">
        <v>45490</v>
      </c>
      <c r="E94" s="10">
        <f t="shared" si="2"/>
        <v>-8</v>
      </c>
      <c r="F94" s="11">
        <f t="shared" si="3"/>
        <v>-2941.6</v>
      </c>
      <c r="G94" s="11"/>
      <c r="H94" s="4"/>
      <c r="I94" s="4"/>
      <c r="M94" s="4"/>
      <c r="N94" s="4"/>
    </row>
    <row r="95" spans="1:14" x14ac:dyDescent="0.25">
      <c r="A95" s="9">
        <v>91</v>
      </c>
      <c r="B95" s="22">
        <v>64.83</v>
      </c>
      <c r="C95" s="23">
        <v>45501</v>
      </c>
      <c r="D95" s="23">
        <v>45490</v>
      </c>
      <c r="E95" s="10">
        <f t="shared" si="2"/>
        <v>-11</v>
      </c>
      <c r="F95" s="11">
        <f t="shared" si="3"/>
        <v>-713.13</v>
      </c>
      <c r="G95" s="11"/>
      <c r="H95" s="4"/>
      <c r="I95" s="4"/>
      <c r="M95" s="4"/>
      <c r="N95" s="4"/>
    </row>
    <row r="96" spans="1:14" x14ac:dyDescent="0.25">
      <c r="A96" s="9">
        <v>92</v>
      </c>
      <c r="B96" s="22">
        <v>732</v>
      </c>
      <c r="C96" s="23">
        <v>45504</v>
      </c>
      <c r="D96" s="23">
        <v>45490</v>
      </c>
      <c r="E96" s="10">
        <f t="shared" si="2"/>
        <v>-14</v>
      </c>
      <c r="F96" s="11">
        <f t="shared" si="3"/>
        <v>-10248</v>
      </c>
      <c r="G96" s="11"/>
      <c r="H96" s="4"/>
      <c r="I96" s="4"/>
      <c r="M96" s="4"/>
      <c r="N96" s="4"/>
    </row>
    <row r="97" spans="1:14" x14ac:dyDescent="0.25">
      <c r="A97" s="9">
        <v>93</v>
      </c>
      <c r="B97" s="22">
        <v>68.12</v>
      </c>
      <c r="C97" s="23">
        <v>45508</v>
      </c>
      <c r="D97" s="23">
        <v>45502</v>
      </c>
      <c r="E97" s="10">
        <f t="shared" si="2"/>
        <v>-6</v>
      </c>
      <c r="F97" s="11">
        <f t="shared" si="3"/>
        <v>-408.72</v>
      </c>
      <c r="G97" s="11"/>
      <c r="H97" s="4"/>
      <c r="I97" s="4"/>
      <c r="M97" s="4"/>
      <c r="N97" s="4"/>
    </row>
    <row r="98" spans="1:14" x14ac:dyDescent="0.25">
      <c r="A98" s="9">
        <v>94</v>
      </c>
      <c r="B98" s="22">
        <v>3.31</v>
      </c>
      <c r="C98" s="23">
        <v>45508</v>
      </c>
      <c r="D98" s="23">
        <v>45502</v>
      </c>
      <c r="E98" s="10">
        <f t="shared" si="2"/>
        <v>-6</v>
      </c>
      <c r="F98" s="11">
        <f t="shared" si="3"/>
        <v>-19.86</v>
      </c>
      <c r="G98" s="11"/>
      <c r="H98" s="4"/>
      <c r="I98" s="4"/>
      <c r="M98" s="4"/>
      <c r="N98" s="4"/>
    </row>
    <row r="99" spans="1:14" x14ac:dyDescent="0.25">
      <c r="A99" s="9">
        <v>95</v>
      </c>
      <c r="B99" s="22">
        <v>3.31</v>
      </c>
      <c r="C99" s="23">
        <v>45508</v>
      </c>
      <c r="D99" s="23">
        <v>45502</v>
      </c>
      <c r="E99" s="10">
        <f t="shared" si="2"/>
        <v>-6</v>
      </c>
      <c r="F99" s="11">
        <f t="shared" si="3"/>
        <v>-19.86</v>
      </c>
      <c r="G99" s="11"/>
      <c r="H99" s="4"/>
      <c r="I99" s="4"/>
      <c r="M99" s="4"/>
      <c r="N99" s="4"/>
    </row>
    <row r="100" spans="1:14" x14ac:dyDescent="0.25">
      <c r="A100" s="9">
        <v>96</v>
      </c>
      <c r="B100" s="22">
        <v>3.31</v>
      </c>
      <c r="C100" s="23">
        <v>45508</v>
      </c>
      <c r="D100" s="23">
        <v>45502</v>
      </c>
      <c r="E100" s="10">
        <f t="shared" si="2"/>
        <v>-6</v>
      </c>
      <c r="F100" s="11">
        <f t="shared" si="3"/>
        <v>-19.86</v>
      </c>
      <c r="G100" s="11"/>
      <c r="H100" s="4"/>
      <c r="I100" s="4"/>
      <c r="M100" s="4"/>
      <c r="N100" s="4"/>
    </row>
    <row r="101" spans="1:14" x14ac:dyDescent="0.25">
      <c r="A101" s="9">
        <v>97</v>
      </c>
      <c r="B101" s="22">
        <v>3.31</v>
      </c>
      <c r="C101" s="23">
        <v>45508</v>
      </c>
      <c r="D101" s="23">
        <v>45502</v>
      </c>
      <c r="E101" s="10">
        <f t="shared" si="2"/>
        <v>-6</v>
      </c>
      <c r="F101" s="11">
        <f t="shared" si="3"/>
        <v>-19.86</v>
      </c>
      <c r="G101" s="11"/>
      <c r="H101" s="4"/>
      <c r="I101" s="4"/>
      <c r="M101" s="4"/>
      <c r="N101" s="4"/>
    </row>
    <row r="102" spans="1:14" x14ac:dyDescent="0.25">
      <c r="A102" s="9">
        <v>98</v>
      </c>
      <c r="B102" s="22">
        <v>12810</v>
      </c>
      <c r="C102" s="23">
        <v>45508</v>
      </c>
      <c r="D102" s="23">
        <v>45502</v>
      </c>
      <c r="E102" s="10">
        <f t="shared" si="2"/>
        <v>-6</v>
      </c>
      <c r="F102" s="11">
        <f t="shared" si="3"/>
        <v>-76860</v>
      </c>
      <c r="G102" s="11"/>
      <c r="H102" s="4"/>
      <c r="I102" s="4"/>
      <c r="M102" s="4"/>
      <c r="N102" s="4"/>
    </row>
    <row r="103" spans="1:14" x14ac:dyDescent="0.25">
      <c r="A103" s="9">
        <v>99</v>
      </c>
      <c r="B103" s="22">
        <v>1903.2</v>
      </c>
      <c r="C103" s="23">
        <v>45514</v>
      </c>
      <c r="D103" s="23">
        <v>45490</v>
      </c>
      <c r="E103" s="10">
        <f t="shared" si="2"/>
        <v>-24</v>
      </c>
      <c r="F103" s="11">
        <f t="shared" si="3"/>
        <v>-45676.800000000003</v>
      </c>
      <c r="G103" s="11"/>
      <c r="H103" s="4"/>
      <c r="I103" s="4"/>
      <c r="M103" s="4"/>
      <c r="N103" s="4"/>
    </row>
    <row r="104" spans="1:14" x14ac:dyDescent="0.25">
      <c r="A104" s="9">
        <v>100</v>
      </c>
      <c r="B104" s="22">
        <v>5380.69</v>
      </c>
      <c r="C104" s="23">
        <v>45522</v>
      </c>
      <c r="D104" s="23">
        <v>45510</v>
      </c>
      <c r="E104" s="10">
        <f t="shared" si="2"/>
        <v>-12</v>
      </c>
      <c r="F104" s="11">
        <f t="shared" si="3"/>
        <v>-64568.28</v>
      </c>
      <c r="G104" s="11"/>
      <c r="H104" s="4"/>
      <c r="I104" s="4"/>
      <c r="M104" s="4"/>
      <c r="N104" s="4"/>
    </row>
    <row r="105" spans="1:14" x14ac:dyDescent="0.25">
      <c r="A105" s="9">
        <v>101</v>
      </c>
      <c r="B105" s="22">
        <v>44.46</v>
      </c>
      <c r="C105" s="23">
        <v>45523</v>
      </c>
      <c r="D105" s="23">
        <v>45510</v>
      </c>
      <c r="E105" s="10">
        <f t="shared" si="2"/>
        <v>-13</v>
      </c>
      <c r="F105" s="11">
        <f t="shared" si="3"/>
        <v>-577.98</v>
      </c>
      <c r="G105" s="11"/>
      <c r="H105" s="4"/>
      <c r="I105" s="4"/>
      <c r="M105" s="4"/>
      <c r="N105" s="4"/>
    </row>
    <row r="106" spans="1:14" x14ac:dyDescent="0.25">
      <c r="A106" s="9">
        <v>102</v>
      </c>
      <c r="B106" s="22">
        <v>46.58</v>
      </c>
      <c r="C106" s="23">
        <v>45523</v>
      </c>
      <c r="D106" s="23">
        <v>45510</v>
      </c>
      <c r="E106" s="10">
        <f t="shared" si="2"/>
        <v>-13</v>
      </c>
      <c r="F106" s="11">
        <f t="shared" si="3"/>
        <v>-605.54</v>
      </c>
      <c r="G106" s="11"/>
      <c r="H106" s="4"/>
      <c r="I106" s="4"/>
      <c r="M106" s="4"/>
      <c r="N106" s="4"/>
    </row>
    <row r="107" spans="1:14" x14ac:dyDescent="0.25">
      <c r="A107" s="9">
        <v>103</v>
      </c>
      <c r="B107" s="22">
        <v>69.69</v>
      </c>
      <c r="C107" s="23">
        <v>45523</v>
      </c>
      <c r="D107" s="23">
        <v>45510</v>
      </c>
      <c r="E107" s="10">
        <f t="shared" si="2"/>
        <v>-13</v>
      </c>
      <c r="F107" s="11">
        <f t="shared" si="3"/>
        <v>-905.97</v>
      </c>
      <c r="G107" s="11"/>
      <c r="H107" s="4"/>
      <c r="I107" s="4"/>
      <c r="M107" s="4"/>
      <c r="N107" s="4"/>
    </row>
    <row r="108" spans="1:14" x14ac:dyDescent="0.25">
      <c r="A108" s="9">
        <v>104</v>
      </c>
      <c r="B108" s="22">
        <v>36.5</v>
      </c>
      <c r="C108" s="23">
        <v>45523</v>
      </c>
      <c r="D108" s="23">
        <v>45510</v>
      </c>
      <c r="E108" s="10">
        <f t="shared" si="2"/>
        <v>-13</v>
      </c>
      <c r="F108" s="11">
        <f t="shared" si="3"/>
        <v>-474.5</v>
      </c>
      <c r="G108" s="11"/>
      <c r="H108" s="4"/>
      <c r="I108" s="4"/>
      <c r="M108" s="4"/>
      <c r="N108" s="4"/>
    </row>
    <row r="109" spans="1:14" x14ac:dyDescent="0.25">
      <c r="A109" s="9">
        <v>105</v>
      </c>
      <c r="B109" s="22">
        <v>41.93</v>
      </c>
      <c r="C109" s="23">
        <v>45523</v>
      </c>
      <c r="D109" s="23">
        <v>45510</v>
      </c>
      <c r="E109" s="10">
        <f t="shared" si="2"/>
        <v>-13</v>
      </c>
      <c r="F109" s="11">
        <f t="shared" si="3"/>
        <v>-545.09</v>
      </c>
      <c r="G109" s="11"/>
      <c r="H109" s="4"/>
      <c r="I109" s="4"/>
      <c r="M109" s="4"/>
      <c r="N109" s="4"/>
    </row>
    <row r="110" spans="1:14" x14ac:dyDescent="0.25">
      <c r="A110" s="9">
        <v>106</v>
      </c>
      <c r="B110" s="22">
        <v>49.1</v>
      </c>
      <c r="C110" s="23">
        <v>45523</v>
      </c>
      <c r="D110" s="23">
        <v>45510</v>
      </c>
      <c r="E110" s="10">
        <f t="shared" si="2"/>
        <v>-13</v>
      </c>
      <c r="F110" s="11">
        <f t="shared" si="3"/>
        <v>-638.30000000000007</v>
      </c>
      <c r="G110" s="11"/>
      <c r="H110" s="4"/>
      <c r="I110" s="4"/>
      <c r="M110" s="4"/>
      <c r="N110" s="4"/>
    </row>
    <row r="111" spans="1:14" x14ac:dyDescent="0.25">
      <c r="A111" s="9">
        <v>107</v>
      </c>
      <c r="B111" s="22">
        <v>466167.94</v>
      </c>
      <c r="C111" s="23">
        <v>45535</v>
      </c>
      <c r="D111" s="23">
        <v>45532</v>
      </c>
      <c r="E111" s="10">
        <f t="shared" si="2"/>
        <v>-3</v>
      </c>
      <c r="F111" s="11">
        <f t="shared" si="3"/>
        <v>-1398503.82</v>
      </c>
      <c r="G111" s="11"/>
      <c r="H111" s="4"/>
      <c r="I111" s="4"/>
      <c r="M111" s="4"/>
      <c r="N111" s="4"/>
    </row>
    <row r="112" spans="1:14" x14ac:dyDescent="0.25">
      <c r="A112" s="9">
        <v>108</v>
      </c>
      <c r="B112" s="22">
        <v>54900</v>
      </c>
      <c r="C112" s="23">
        <v>45536</v>
      </c>
      <c r="D112" s="23">
        <v>45532</v>
      </c>
      <c r="E112" s="10">
        <f t="shared" si="2"/>
        <v>-4</v>
      </c>
      <c r="F112" s="11">
        <f t="shared" si="3"/>
        <v>-219600</v>
      </c>
      <c r="G112" s="11"/>
      <c r="H112" s="4"/>
      <c r="I112" s="4"/>
      <c r="M112" s="4"/>
      <c r="N112" s="4"/>
    </row>
    <row r="113" spans="1:14" x14ac:dyDescent="0.25">
      <c r="A113" s="9">
        <v>109</v>
      </c>
      <c r="B113" s="22">
        <v>68.14</v>
      </c>
      <c r="C113" s="23">
        <v>45541</v>
      </c>
      <c r="D113" s="23">
        <v>45532</v>
      </c>
      <c r="E113" s="10">
        <f t="shared" si="2"/>
        <v>-9</v>
      </c>
      <c r="F113" s="11">
        <f t="shared" si="3"/>
        <v>-613.26</v>
      </c>
      <c r="G113" s="11"/>
      <c r="H113" s="4"/>
      <c r="I113" s="4"/>
      <c r="M113" s="4"/>
      <c r="N113" s="4"/>
    </row>
    <row r="114" spans="1:14" x14ac:dyDescent="0.25">
      <c r="A114" s="9">
        <v>110</v>
      </c>
      <c r="B114" s="22">
        <v>27919.7</v>
      </c>
      <c r="C114" s="23">
        <v>45548</v>
      </c>
      <c r="D114" s="23">
        <v>45539</v>
      </c>
      <c r="E114" s="10">
        <f t="shared" si="2"/>
        <v>-9</v>
      </c>
      <c r="F114" s="11">
        <f t="shared" si="3"/>
        <v>-251277.30000000002</v>
      </c>
      <c r="G114" s="11"/>
      <c r="H114" s="4"/>
      <c r="I114" s="4"/>
      <c r="M114" s="4"/>
      <c r="N114" s="4"/>
    </row>
    <row r="115" spans="1:14" x14ac:dyDescent="0.25">
      <c r="A115" s="9">
        <v>111</v>
      </c>
      <c r="B115" s="22">
        <v>5380.69</v>
      </c>
      <c r="C115" s="23">
        <v>45569</v>
      </c>
      <c r="D115" s="23">
        <v>45548</v>
      </c>
      <c r="E115" s="10">
        <f t="shared" si="2"/>
        <v>-21</v>
      </c>
      <c r="F115" s="11">
        <f t="shared" si="3"/>
        <v>-112994.48999999999</v>
      </c>
      <c r="G115" s="11"/>
      <c r="H115" s="4"/>
      <c r="I115" s="4"/>
      <c r="M115" s="4"/>
      <c r="N115" s="4"/>
    </row>
    <row r="116" spans="1:14" x14ac:dyDescent="0.25">
      <c r="A116" s="9">
        <v>112</v>
      </c>
      <c r="B116" s="22">
        <v>68.14</v>
      </c>
      <c r="C116" s="23">
        <v>45574</v>
      </c>
      <c r="D116" s="23">
        <v>45548</v>
      </c>
      <c r="E116" s="10">
        <f t="shared" si="2"/>
        <v>-26</v>
      </c>
      <c r="F116" s="11">
        <f t="shared" si="3"/>
        <v>-1771.64</v>
      </c>
      <c r="G116" s="11"/>
      <c r="H116" s="4"/>
      <c r="I116" s="4"/>
      <c r="M116" s="4"/>
      <c r="N116" s="4"/>
    </row>
    <row r="117" spans="1:14" x14ac:dyDescent="0.25">
      <c r="A117" s="9">
        <v>113</v>
      </c>
      <c r="B117" s="22">
        <v>5162.71</v>
      </c>
      <c r="C117" s="23">
        <v>45575</v>
      </c>
      <c r="D117" s="23">
        <v>45566</v>
      </c>
      <c r="E117" s="10">
        <f t="shared" si="2"/>
        <v>-9</v>
      </c>
      <c r="F117" s="11">
        <f t="shared" si="3"/>
        <v>-46464.39</v>
      </c>
      <c r="G117" s="11"/>
      <c r="H117" s="4"/>
      <c r="I117" s="4"/>
      <c r="M117" s="4"/>
      <c r="N117" s="4"/>
    </row>
    <row r="118" spans="1:14" x14ac:dyDescent="0.25">
      <c r="A118" s="9">
        <v>114</v>
      </c>
      <c r="B118" s="22">
        <v>206.94</v>
      </c>
      <c r="C118" s="23">
        <v>45581</v>
      </c>
      <c r="D118" s="23">
        <v>45566</v>
      </c>
      <c r="E118" s="10">
        <f t="shared" si="2"/>
        <v>-15</v>
      </c>
      <c r="F118" s="11">
        <f t="shared" si="3"/>
        <v>-3104.1</v>
      </c>
      <c r="G118" s="11"/>
      <c r="H118" s="4"/>
      <c r="I118" s="4"/>
      <c r="M118" s="4"/>
      <c r="N118" s="4"/>
    </row>
    <row r="119" spans="1:14" x14ac:dyDescent="0.25">
      <c r="A119" s="9">
        <v>115</v>
      </c>
      <c r="B119" s="22">
        <v>217.49</v>
      </c>
      <c r="C119" s="23">
        <v>45581</v>
      </c>
      <c r="D119" s="23">
        <v>45566</v>
      </c>
      <c r="E119" s="10">
        <f t="shared" si="2"/>
        <v>-15</v>
      </c>
      <c r="F119" s="11">
        <f t="shared" si="3"/>
        <v>-3262.3500000000004</v>
      </c>
      <c r="G119" s="11"/>
      <c r="H119" s="4"/>
      <c r="I119" s="4"/>
      <c r="M119" s="4"/>
      <c r="N119" s="4"/>
    </row>
    <row r="120" spans="1:14" x14ac:dyDescent="0.25">
      <c r="A120" s="9">
        <v>116</v>
      </c>
      <c r="B120" s="22">
        <v>217.49</v>
      </c>
      <c r="C120" s="23">
        <v>45581</v>
      </c>
      <c r="D120" s="23">
        <v>45566</v>
      </c>
      <c r="E120" s="10">
        <f t="shared" si="2"/>
        <v>-15</v>
      </c>
      <c r="F120" s="11">
        <f t="shared" si="3"/>
        <v>-3262.3500000000004</v>
      </c>
      <c r="G120" s="11"/>
      <c r="H120" s="4"/>
      <c r="I120" s="4"/>
      <c r="M120" s="4"/>
      <c r="N120" s="4"/>
    </row>
    <row r="121" spans="1:14" x14ac:dyDescent="0.25">
      <c r="A121" s="9">
        <v>117</v>
      </c>
      <c r="B121" s="22">
        <v>52.77</v>
      </c>
      <c r="C121" s="23">
        <v>45581</v>
      </c>
      <c r="D121" s="23">
        <v>45566</v>
      </c>
      <c r="E121" s="10">
        <f t="shared" si="2"/>
        <v>-15</v>
      </c>
      <c r="F121" s="11">
        <f t="shared" si="3"/>
        <v>-791.55000000000007</v>
      </c>
      <c r="G121" s="11"/>
      <c r="H121" s="4"/>
      <c r="I121" s="4"/>
      <c r="M121" s="4"/>
      <c r="N121" s="4"/>
    </row>
    <row r="122" spans="1:14" x14ac:dyDescent="0.25">
      <c r="A122" s="9">
        <v>118</v>
      </c>
      <c r="B122" s="22">
        <v>561.61</v>
      </c>
      <c r="C122" s="23">
        <v>45583</v>
      </c>
      <c r="D122" s="23">
        <v>45566</v>
      </c>
      <c r="E122" s="10">
        <f t="shared" si="2"/>
        <v>-17</v>
      </c>
      <c r="F122" s="11">
        <f t="shared" si="3"/>
        <v>-9547.3700000000008</v>
      </c>
      <c r="G122" s="11"/>
      <c r="H122" s="4"/>
      <c r="I122" s="4"/>
      <c r="M122" s="4"/>
      <c r="N122" s="4"/>
    </row>
    <row r="123" spans="1:14" x14ac:dyDescent="0.25">
      <c r="A123" s="9">
        <v>119</v>
      </c>
      <c r="B123" s="22">
        <v>3640</v>
      </c>
      <c r="C123" s="23">
        <v>45585</v>
      </c>
      <c r="D123" s="23">
        <v>45566</v>
      </c>
      <c r="E123" s="10">
        <f t="shared" si="2"/>
        <v>-19</v>
      </c>
      <c r="F123" s="11">
        <f t="shared" si="3"/>
        <v>-69160</v>
      </c>
      <c r="G123" s="11"/>
      <c r="H123" s="4"/>
      <c r="I123" s="4"/>
      <c r="M123" s="4"/>
      <c r="N123" s="4"/>
    </row>
    <row r="124" spans="1:14" x14ac:dyDescent="0.25">
      <c r="A124" s="9">
        <v>120</v>
      </c>
      <c r="B124" s="22">
        <v>5173.74</v>
      </c>
      <c r="C124" s="23">
        <v>45589</v>
      </c>
      <c r="D124" s="23">
        <v>45582</v>
      </c>
      <c r="E124" s="10">
        <f t="shared" si="2"/>
        <v>-7</v>
      </c>
      <c r="F124" s="11">
        <f t="shared" si="3"/>
        <v>-36216.18</v>
      </c>
      <c r="G124" s="11"/>
      <c r="H124" s="4"/>
      <c r="I124" s="4"/>
      <c r="M124" s="4"/>
      <c r="N124" s="4"/>
    </row>
    <row r="125" spans="1:14" x14ac:dyDescent="0.25">
      <c r="A125" s="9">
        <v>121</v>
      </c>
      <c r="B125" s="22">
        <v>1680.6</v>
      </c>
      <c r="C125" s="23">
        <v>45590</v>
      </c>
      <c r="D125" s="23">
        <v>45582</v>
      </c>
      <c r="E125" s="10">
        <f t="shared" si="2"/>
        <v>-8</v>
      </c>
      <c r="F125" s="11">
        <f t="shared" si="3"/>
        <v>-13444.8</v>
      </c>
      <c r="G125" s="11"/>
      <c r="H125" s="4"/>
      <c r="I125" s="4"/>
      <c r="M125" s="4"/>
      <c r="N125" s="4"/>
    </row>
    <row r="126" spans="1:14" x14ac:dyDescent="0.25">
      <c r="A126" s="9">
        <v>122</v>
      </c>
      <c r="B126" s="22">
        <v>22146.53</v>
      </c>
      <c r="C126" s="23">
        <v>45591</v>
      </c>
      <c r="D126" s="23">
        <v>45587</v>
      </c>
      <c r="E126" s="10">
        <f t="shared" si="2"/>
        <v>-4</v>
      </c>
      <c r="F126" s="11">
        <f t="shared" si="3"/>
        <v>-88586.12</v>
      </c>
      <c r="G126" s="11"/>
      <c r="H126" s="4"/>
      <c r="I126" s="4"/>
      <c r="M126" s="4"/>
      <c r="N126" s="4"/>
    </row>
    <row r="127" spans="1:14" x14ac:dyDescent="0.25">
      <c r="A127" s="9">
        <v>123</v>
      </c>
      <c r="B127" s="22">
        <v>732</v>
      </c>
      <c r="C127" s="23">
        <v>45596</v>
      </c>
      <c r="D127" s="23">
        <v>45582</v>
      </c>
      <c r="E127" s="10">
        <f t="shared" si="2"/>
        <v>-14</v>
      </c>
      <c r="F127" s="11">
        <f t="shared" si="3"/>
        <v>-10248</v>
      </c>
      <c r="G127" s="11"/>
      <c r="H127" s="4"/>
      <c r="I127" s="4"/>
      <c r="M127" s="4"/>
      <c r="N127" s="4"/>
    </row>
    <row r="128" spans="1:14" x14ac:dyDescent="0.25">
      <c r="A128" s="9">
        <v>124</v>
      </c>
      <c r="B128" s="22">
        <v>237.6</v>
      </c>
      <c r="C128" s="23">
        <v>45598</v>
      </c>
      <c r="D128" s="23">
        <v>45582</v>
      </c>
      <c r="E128" s="10">
        <f t="shared" si="2"/>
        <v>-16</v>
      </c>
      <c r="F128" s="11">
        <f t="shared" si="3"/>
        <v>-3801.6</v>
      </c>
      <c r="G128" s="11"/>
      <c r="H128" s="4"/>
      <c r="I128" s="4"/>
      <c r="M128" s="4"/>
      <c r="N128" s="4"/>
    </row>
    <row r="129" spans="1:14" x14ac:dyDescent="0.25">
      <c r="A129" s="9">
        <v>125</v>
      </c>
      <c r="B129" s="22">
        <v>249.71</v>
      </c>
      <c r="C129" s="23">
        <v>45598</v>
      </c>
      <c r="D129" s="23">
        <v>45582</v>
      </c>
      <c r="E129" s="10">
        <f t="shared" si="2"/>
        <v>-16</v>
      </c>
      <c r="F129" s="11">
        <f t="shared" si="3"/>
        <v>-3995.36</v>
      </c>
      <c r="G129" s="11"/>
      <c r="H129" s="4"/>
      <c r="I129" s="4"/>
      <c r="M129" s="4"/>
      <c r="N129" s="4"/>
    </row>
    <row r="130" spans="1:14" x14ac:dyDescent="0.25">
      <c r="A130" s="9">
        <v>126</v>
      </c>
      <c r="B130" s="22">
        <v>249.71</v>
      </c>
      <c r="C130" s="23">
        <v>45598</v>
      </c>
      <c r="D130" s="23">
        <v>45582</v>
      </c>
      <c r="E130" s="10">
        <f t="shared" si="2"/>
        <v>-16</v>
      </c>
      <c r="F130" s="11">
        <f t="shared" si="3"/>
        <v>-3995.36</v>
      </c>
      <c r="G130" s="11"/>
      <c r="H130" s="4"/>
      <c r="I130" s="4"/>
      <c r="M130" s="4"/>
      <c r="N130" s="4"/>
    </row>
    <row r="131" spans="1:14" x14ac:dyDescent="0.25">
      <c r="A131" s="9">
        <v>127</v>
      </c>
      <c r="B131" s="22">
        <v>60.57</v>
      </c>
      <c r="C131" s="23">
        <v>45602</v>
      </c>
      <c r="D131" s="23">
        <v>45582</v>
      </c>
      <c r="E131" s="10">
        <f t="shared" si="2"/>
        <v>-20</v>
      </c>
      <c r="F131" s="11">
        <f t="shared" si="3"/>
        <v>-1211.4000000000001</v>
      </c>
      <c r="G131" s="11"/>
      <c r="H131" s="4"/>
      <c r="I131" s="4"/>
      <c r="M131" s="4"/>
      <c r="N131" s="4"/>
    </row>
    <row r="132" spans="1:14" x14ac:dyDescent="0.25">
      <c r="A132" s="9">
        <v>128</v>
      </c>
      <c r="B132" s="22">
        <v>68.14</v>
      </c>
      <c r="C132" s="23">
        <v>45603</v>
      </c>
      <c r="D132" s="23">
        <v>45596</v>
      </c>
      <c r="E132" s="10">
        <f t="shared" si="2"/>
        <v>-7</v>
      </c>
      <c r="F132" s="11">
        <f t="shared" si="3"/>
        <v>-476.98</v>
      </c>
      <c r="G132" s="11"/>
      <c r="H132" s="4"/>
      <c r="I132" s="4"/>
      <c r="M132" s="4"/>
      <c r="N132" s="4"/>
    </row>
    <row r="133" spans="1:14" x14ac:dyDescent="0.25">
      <c r="A133" s="9">
        <v>129</v>
      </c>
      <c r="B133" s="22">
        <v>24368.15</v>
      </c>
      <c r="C133" s="23">
        <v>45604</v>
      </c>
      <c r="D133" s="23">
        <v>45582</v>
      </c>
      <c r="E133" s="10">
        <f t="shared" si="2"/>
        <v>-22</v>
      </c>
      <c r="F133" s="11">
        <f t="shared" si="3"/>
        <v>-536099.30000000005</v>
      </c>
      <c r="G133" s="11"/>
      <c r="H133" s="4"/>
      <c r="I133" s="4"/>
      <c r="M133" s="4"/>
      <c r="N133" s="4"/>
    </row>
    <row r="134" spans="1:14" x14ac:dyDescent="0.25">
      <c r="A134" s="9">
        <v>130</v>
      </c>
      <c r="B134" s="22">
        <v>424656.28</v>
      </c>
      <c r="C134" s="23">
        <v>45604</v>
      </c>
      <c r="D134" s="23">
        <v>45582</v>
      </c>
      <c r="E134" s="10">
        <f t="shared" ref="E134:E147" si="4">D134-C134</f>
        <v>-22</v>
      </c>
      <c r="F134" s="11">
        <f t="shared" ref="F134:F147" si="5">E134*B134</f>
        <v>-9342438.1600000001</v>
      </c>
      <c r="G134" s="11"/>
      <c r="H134" s="4"/>
      <c r="I134" s="4"/>
      <c r="M134" s="4"/>
      <c r="N134" s="4"/>
    </row>
    <row r="135" spans="1:14" x14ac:dyDescent="0.25">
      <c r="A135" s="9">
        <v>131</v>
      </c>
      <c r="B135" s="22">
        <v>55257.39</v>
      </c>
      <c r="C135" s="23">
        <v>45604</v>
      </c>
      <c r="D135" s="23">
        <v>45582</v>
      </c>
      <c r="E135" s="10">
        <f t="shared" si="4"/>
        <v>-22</v>
      </c>
      <c r="F135" s="11">
        <f t="shared" si="5"/>
        <v>-1215662.58</v>
      </c>
      <c r="G135" s="11"/>
      <c r="H135" s="4"/>
      <c r="I135" s="4"/>
      <c r="M135" s="4"/>
      <c r="N135" s="4"/>
    </row>
    <row r="136" spans="1:14" x14ac:dyDescent="0.25">
      <c r="A136" s="9">
        <v>132</v>
      </c>
      <c r="B136" s="22">
        <v>8342.35</v>
      </c>
      <c r="C136" s="23">
        <v>45604</v>
      </c>
      <c r="D136" s="23">
        <v>45582</v>
      </c>
      <c r="E136" s="10">
        <f t="shared" si="4"/>
        <v>-22</v>
      </c>
      <c r="F136" s="11">
        <f t="shared" si="5"/>
        <v>-183531.7</v>
      </c>
      <c r="G136" s="11"/>
      <c r="H136" s="4"/>
      <c r="I136" s="4"/>
      <c r="M136" s="4"/>
      <c r="N136" s="4"/>
    </row>
    <row r="137" spans="1:14" x14ac:dyDescent="0.25">
      <c r="A137" s="9">
        <v>133</v>
      </c>
      <c r="B137" s="22">
        <v>39183.89</v>
      </c>
      <c r="C137" s="23">
        <v>45604</v>
      </c>
      <c r="D137" s="23">
        <v>45582</v>
      </c>
      <c r="E137" s="10">
        <f t="shared" si="4"/>
        <v>-22</v>
      </c>
      <c r="F137" s="11">
        <f t="shared" si="5"/>
        <v>-862045.58</v>
      </c>
      <c r="G137" s="11"/>
      <c r="H137" s="4"/>
      <c r="I137" s="4"/>
      <c r="M137" s="4"/>
      <c r="N137" s="4"/>
    </row>
    <row r="138" spans="1:14" x14ac:dyDescent="0.25">
      <c r="A138" s="9">
        <v>134</v>
      </c>
      <c r="B138" s="22">
        <v>41343.65</v>
      </c>
      <c r="C138" s="23">
        <v>45604</v>
      </c>
      <c r="D138" s="23">
        <v>45582</v>
      </c>
      <c r="E138" s="10">
        <f t="shared" si="4"/>
        <v>-22</v>
      </c>
      <c r="F138" s="11">
        <f t="shared" si="5"/>
        <v>-909560.3</v>
      </c>
      <c r="G138" s="11"/>
      <c r="H138" s="4"/>
      <c r="I138" s="4"/>
      <c r="M138" s="4"/>
      <c r="N138" s="4"/>
    </row>
    <row r="139" spans="1:14" x14ac:dyDescent="0.25">
      <c r="A139" s="9">
        <v>135</v>
      </c>
      <c r="B139" s="22">
        <v>1903.2</v>
      </c>
      <c r="C139" s="23">
        <v>45605</v>
      </c>
      <c r="D139" s="23">
        <v>45582</v>
      </c>
      <c r="E139" s="10">
        <f t="shared" si="4"/>
        <v>-23</v>
      </c>
      <c r="F139" s="11">
        <f t="shared" si="5"/>
        <v>-43773.599999999999</v>
      </c>
      <c r="G139" s="11"/>
      <c r="H139" s="4"/>
      <c r="I139" s="4"/>
      <c r="M139" s="4"/>
      <c r="N139" s="4"/>
    </row>
    <row r="140" spans="1:14" x14ac:dyDescent="0.25">
      <c r="A140" s="9">
        <v>136</v>
      </c>
      <c r="B140" s="22">
        <v>220971.38</v>
      </c>
      <c r="C140" s="23">
        <v>45605</v>
      </c>
      <c r="D140" s="23">
        <v>45582</v>
      </c>
      <c r="E140" s="10">
        <f t="shared" si="4"/>
        <v>-23</v>
      </c>
      <c r="F140" s="11">
        <f t="shared" si="5"/>
        <v>-5082341.74</v>
      </c>
      <c r="G140" s="11"/>
      <c r="H140" s="4"/>
      <c r="I140" s="4"/>
      <c r="M140" s="4"/>
      <c r="N140" s="4"/>
    </row>
    <row r="141" spans="1:14" x14ac:dyDescent="0.25">
      <c r="A141" s="9">
        <v>137</v>
      </c>
      <c r="B141" s="22">
        <v>480946.83</v>
      </c>
      <c r="C141" s="23">
        <v>45606</v>
      </c>
      <c r="D141" s="23">
        <v>45582</v>
      </c>
      <c r="E141" s="10">
        <f t="shared" si="4"/>
        <v>-24</v>
      </c>
      <c r="F141" s="11">
        <f t="shared" si="5"/>
        <v>-11542723.92</v>
      </c>
      <c r="G141" s="11"/>
      <c r="H141" s="4"/>
      <c r="I141" s="4"/>
      <c r="M141" s="4"/>
      <c r="N141" s="4"/>
    </row>
    <row r="142" spans="1:14" x14ac:dyDescent="0.25">
      <c r="A142" s="9">
        <v>138</v>
      </c>
      <c r="B142" s="22">
        <v>18472.52</v>
      </c>
      <c r="C142" s="23">
        <v>45606</v>
      </c>
      <c r="D142" s="23">
        <v>45582</v>
      </c>
      <c r="E142" s="10">
        <f t="shared" si="4"/>
        <v>-24</v>
      </c>
      <c r="F142" s="11">
        <f t="shared" si="5"/>
        <v>-443340.48</v>
      </c>
      <c r="G142" s="11"/>
      <c r="H142" s="4"/>
      <c r="I142" s="4"/>
      <c r="M142" s="4"/>
      <c r="N142" s="4"/>
    </row>
    <row r="143" spans="1:14" x14ac:dyDescent="0.25">
      <c r="A143" s="9">
        <v>139</v>
      </c>
      <c r="B143" s="22">
        <v>26058.13</v>
      </c>
      <c r="C143" s="23">
        <v>45609</v>
      </c>
      <c r="D143" s="23">
        <v>45582</v>
      </c>
      <c r="E143" s="10">
        <f t="shared" si="4"/>
        <v>-27</v>
      </c>
      <c r="F143" s="11">
        <f t="shared" si="5"/>
        <v>-703569.51</v>
      </c>
      <c r="G143" s="11"/>
      <c r="H143" s="4"/>
      <c r="I143" s="4"/>
      <c r="M143" s="4"/>
      <c r="N143" s="4"/>
    </row>
    <row r="144" spans="1:14" x14ac:dyDescent="0.25">
      <c r="A144" s="9">
        <v>140</v>
      </c>
      <c r="B144" s="22">
        <v>254688.35</v>
      </c>
      <c r="C144" s="23">
        <v>45624</v>
      </c>
      <c r="D144" s="23">
        <v>45611</v>
      </c>
      <c r="E144" s="10">
        <f t="shared" si="4"/>
        <v>-13</v>
      </c>
      <c r="F144" s="11">
        <f t="shared" si="5"/>
        <v>-3310948.5500000003</v>
      </c>
      <c r="G144" s="11"/>
      <c r="H144" s="4"/>
      <c r="I144" s="4"/>
      <c r="M144" s="4"/>
      <c r="N144" s="4"/>
    </row>
    <row r="145" spans="1:14" x14ac:dyDescent="0.25">
      <c r="A145" s="9">
        <v>141</v>
      </c>
      <c r="B145" s="22">
        <v>249.71</v>
      </c>
      <c r="C145" s="23">
        <v>45625</v>
      </c>
      <c r="D145" s="23">
        <v>45611</v>
      </c>
      <c r="E145" s="10">
        <f t="shared" si="4"/>
        <v>-14</v>
      </c>
      <c r="F145" s="11">
        <f t="shared" si="5"/>
        <v>-3495.94</v>
      </c>
      <c r="G145" s="11"/>
      <c r="H145" s="4"/>
      <c r="I145" s="4"/>
      <c r="M145" s="4"/>
      <c r="N145" s="4"/>
    </row>
    <row r="146" spans="1:14" x14ac:dyDescent="0.25">
      <c r="A146" s="9">
        <v>142</v>
      </c>
      <c r="B146" s="22">
        <v>64.569999999999993</v>
      </c>
      <c r="C146" s="23">
        <v>45630</v>
      </c>
      <c r="D146" s="23">
        <v>45611</v>
      </c>
      <c r="E146" s="10">
        <f t="shared" si="4"/>
        <v>-19</v>
      </c>
      <c r="F146" s="11">
        <f t="shared" si="5"/>
        <v>-1226.83</v>
      </c>
      <c r="G146" s="11"/>
      <c r="H146" s="4"/>
      <c r="I146" s="4"/>
      <c r="M146" s="4"/>
      <c r="N146" s="4"/>
    </row>
    <row r="147" spans="1:14" x14ac:dyDescent="0.25">
      <c r="A147" s="9">
        <v>143</v>
      </c>
      <c r="B147" s="22">
        <v>5380.69</v>
      </c>
      <c r="C147" s="23">
        <v>45631</v>
      </c>
      <c r="D147" s="23">
        <v>45625</v>
      </c>
      <c r="E147" s="10">
        <f t="shared" si="4"/>
        <v>-6</v>
      </c>
      <c r="F147" s="11">
        <f t="shared" si="5"/>
        <v>-32284.14</v>
      </c>
      <c r="G147" s="11"/>
      <c r="H147" s="4"/>
      <c r="I147" s="4"/>
      <c r="M147" s="4"/>
      <c r="N147" s="4"/>
    </row>
    <row r="148" spans="1:14" x14ac:dyDescent="0.25">
      <c r="A148" s="9">
        <v>144</v>
      </c>
      <c r="B148" s="22">
        <v>217.49</v>
      </c>
      <c r="C148" s="23">
        <v>45632</v>
      </c>
      <c r="D148" s="23">
        <v>45625</v>
      </c>
      <c r="E148" s="10">
        <f t="shared" ref="E148:E178" si="6">D148-C148</f>
        <v>-7</v>
      </c>
      <c r="F148" s="11">
        <f t="shared" ref="F148:F178" si="7">E148*B148</f>
        <v>-1522.43</v>
      </c>
      <c r="G148" s="11"/>
      <c r="H148" s="4"/>
      <c r="I148" s="4"/>
      <c r="M148" s="4"/>
      <c r="N148" s="4"/>
    </row>
    <row r="149" spans="1:14" x14ac:dyDescent="0.25">
      <c r="A149" s="9">
        <v>145</v>
      </c>
      <c r="B149" s="22">
        <v>13959.85</v>
      </c>
      <c r="C149" s="23">
        <v>45635</v>
      </c>
      <c r="D149" s="23">
        <v>45625</v>
      </c>
      <c r="E149" s="10">
        <f t="shared" si="6"/>
        <v>-10</v>
      </c>
      <c r="F149" s="11">
        <f t="shared" si="7"/>
        <v>-139598.5</v>
      </c>
      <c r="G149" s="11"/>
      <c r="H149" s="4"/>
      <c r="I149" s="4"/>
      <c r="M149" s="4"/>
      <c r="N149" s="4"/>
    </row>
    <row r="150" spans="1:14" x14ac:dyDescent="0.25">
      <c r="A150" s="9">
        <v>146</v>
      </c>
      <c r="B150" s="22">
        <v>217.49</v>
      </c>
      <c r="C150" s="23">
        <v>45641</v>
      </c>
      <c r="D150" s="23">
        <v>45625</v>
      </c>
      <c r="E150" s="10">
        <f t="shared" si="6"/>
        <v>-16</v>
      </c>
      <c r="F150" s="11">
        <f t="shared" si="7"/>
        <v>-3479.84</v>
      </c>
      <c r="G150" s="11"/>
      <c r="H150" s="4"/>
      <c r="I150" s="4"/>
      <c r="M150" s="4"/>
      <c r="N150" s="4"/>
    </row>
    <row r="151" spans="1:14" x14ac:dyDescent="0.25">
      <c r="A151" s="9">
        <v>147</v>
      </c>
      <c r="B151" s="22">
        <v>249.71</v>
      </c>
      <c r="C151" s="23">
        <v>45642</v>
      </c>
      <c r="D151" s="23">
        <v>45625</v>
      </c>
      <c r="E151" s="10">
        <f t="shared" si="6"/>
        <v>-17</v>
      </c>
      <c r="F151" s="11">
        <f t="shared" si="7"/>
        <v>-4245.07</v>
      </c>
      <c r="G151" s="11"/>
      <c r="H151" s="4"/>
      <c r="I151" s="4"/>
      <c r="M151" s="4"/>
      <c r="N151" s="4"/>
    </row>
    <row r="152" spans="1:14" x14ac:dyDescent="0.25">
      <c r="A152" s="9">
        <v>148</v>
      </c>
      <c r="B152" s="22">
        <v>5380.69</v>
      </c>
      <c r="C152" s="23">
        <v>45645</v>
      </c>
      <c r="D152" s="23">
        <v>45625</v>
      </c>
      <c r="E152" s="10">
        <f t="shared" si="6"/>
        <v>-20</v>
      </c>
      <c r="F152" s="11">
        <f t="shared" si="7"/>
        <v>-107613.79999999999</v>
      </c>
      <c r="G152" s="11"/>
      <c r="H152" s="4"/>
      <c r="I152" s="4"/>
      <c r="M152" s="4"/>
      <c r="N152" s="4"/>
    </row>
    <row r="153" spans="1:14" x14ac:dyDescent="0.25">
      <c r="A153" s="9">
        <v>149</v>
      </c>
      <c r="B153" s="22">
        <v>6752.52</v>
      </c>
      <c r="C153" s="23">
        <v>45646</v>
      </c>
      <c r="D153" s="23">
        <v>45632</v>
      </c>
      <c r="E153" s="10">
        <f t="shared" si="6"/>
        <v>-14</v>
      </c>
      <c r="F153" s="11">
        <f t="shared" si="7"/>
        <v>-94535.28</v>
      </c>
      <c r="G153" s="11"/>
      <c r="H153" s="4"/>
      <c r="I153" s="4"/>
      <c r="M153" s="4"/>
      <c r="N153" s="4"/>
    </row>
    <row r="154" spans="1:14" x14ac:dyDescent="0.25">
      <c r="A154" s="9">
        <v>150</v>
      </c>
      <c r="B154" s="22">
        <v>11937.07</v>
      </c>
      <c r="C154" s="23">
        <v>45646</v>
      </c>
      <c r="D154" s="23">
        <v>45632</v>
      </c>
      <c r="E154" s="10">
        <f t="shared" si="6"/>
        <v>-14</v>
      </c>
      <c r="F154" s="11">
        <f t="shared" si="7"/>
        <v>-167118.97999999998</v>
      </c>
      <c r="G154" s="11"/>
      <c r="H154" s="4"/>
      <c r="I154" s="4"/>
      <c r="M154" s="4"/>
      <c r="N154" s="4"/>
    </row>
    <row r="155" spans="1:14" x14ac:dyDescent="0.25">
      <c r="A155" s="9">
        <v>151</v>
      </c>
      <c r="B155" s="22">
        <v>68.14</v>
      </c>
      <c r="C155" s="23">
        <v>45648</v>
      </c>
      <c r="D155" s="23">
        <v>45642</v>
      </c>
      <c r="E155" s="10">
        <f t="shared" si="6"/>
        <v>-6</v>
      </c>
      <c r="F155" s="11">
        <f t="shared" si="7"/>
        <v>-408.84000000000003</v>
      </c>
      <c r="G155" s="11"/>
      <c r="H155" s="4"/>
      <c r="I155" s="4"/>
      <c r="M155" s="4"/>
      <c r="N155" s="4"/>
    </row>
    <row r="156" spans="1:14" x14ac:dyDescent="0.25">
      <c r="A156" s="9">
        <v>152</v>
      </c>
      <c r="B156" s="22">
        <v>40.950000000000003</v>
      </c>
      <c r="C156" s="23">
        <v>45631</v>
      </c>
      <c r="D156" s="23">
        <v>45625</v>
      </c>
      <c r="E156" s="10">
        <f t="shared" si="6"/>
        <v>-6</v>
      </c>
      <c r="F156" s="11">
        <f t="shared" si="7"/>
        <v>-245.70000000000002</v>
      </c>
      <c r="G156" s="11"/>
      <c r="H156" s="4"/>
      <c r="I156" s="4"/>
      <c r="M156" s="4"/>
      <c r="N156" s="4"/>
    </row>
    <row r="157" spans="1:14" x14ac:dyDescent="0.25">
      <c r="A157" s="9">
        <v>153</v>
      </c>
      <c r="B157" s="22">
        <v>53.16</v>
      </c>
      <c r="C157" s="23">
        <v>45631</v>
      </c>
      <c r="D157" s="23">
        <v>45625</v>
      </c>
      <c r="E157" s="10">
        <f t="shared" si="6"/>
        <v>-6</v>
      </c>
      <c r="F157" s="11">
        <f t="shared" si="7"/>
        <v>-318.95999999999998</v>
      </c>
      <c r="G157" s="11"/>
      <c r="H157" s="4"/>
      <c r="I157" s="4"/>
      <c r="M157" s="4"/>
      <c r="N157" s="4"/>
    </row>
    <row r="158" spans="1:14" x14ac:dyDescent="0.25">
      <c r="A158" s="9">
        <v>154</v>
      </c>
      <c r="B158" s="22">
        <v>83.79</v>
      </c>
      <c r="C158" s="23">
        <v>45631</v>
      </c>
      <c r="D158" s="23">
        <v>45625</v>
      </c>
      <c r="E158" s="10">
        <f t="shared" si="6"/>
        <v>-6</v>
      </c>
      <c r="F158" s="11">
        <f t="shared" si="7"/>
        <v>-502.74</v>
      </c>
      <c r="G158" s="11"/>
      <c r="H158" s="4"/>
      <c r="I158" s="4"/>
      <c r="M158" s="4"/>
      <c r="N158" s="4"/>
    </row>
    <row r="159" spans="1:14" x14ac:dyDescent="0.25">
      <c r="A159" s="9">
        <v>155</v>
      </c>
      <c r="B159" s="22">
        <v>38.04</v>
      </c>
      <c r="C159" s="23">
        <v>45631</v>
      </c>
      <c r="D159" s="23">
        <v>45625</v>
      </c>
      <c r="E159" s="10">
        <f t="shared" si="6"/>
        <v>-6</v>
      </c>
      <c r="F159" s="11">
        <f t="shared" si="7"/>
        <v>-228.24</v>
      </c>
      <c r="G159" s="11"/>
      <c r="H159" s="4"/>
      <c r="I159" s="4"/>
      <c r="M159" s="4"/>
      <c r="N159" s="4"/>
    </row>
    <row r="160" spans="1:14" x14ac:dyDescent="0.25">
      <c r="A160" s="9">
        <v>156</v>
      </c>
      <c r="B160" s="22">
        <v>40.950000000000003</v>
      </c>
      <c r="C160" s="23">
        <v>45631</v>
      </c>
      <c r="D160" s="23">
        <v>45625</v>
      </c>
      <c r="E160" s="10">
        <f t="shared" si="6"/>
        <v>-6</v>
      </c>
      <c r="F160" s="11">
        <f t="shared" si="7"/>
        <v>-245.70000000000002</v>
      </c>
      <c r="G160" s="11"/>
      <c r="H160" s="4"/>
      <c r="I160" s="4"/>
      <c r="M160" s="4"/>
      <c r="N160" s="4"/>
    </row>
    <row r="161" spans="1:14" x14ac:dyDescent="0.25">
      <c r="A161" s="9">
        <v>157</v>
      </c>
      <c r="B161" s="22">
        <v>45.6</v>
      </c>
      <c r="C161" s="23">
        <v>45631</v>
      </c>
      <c r="D161" s="23">
        <v>45625</v>
      </c>
      <c r="E161" s="10">
        <f t="shared" si="6"/>
        <v>-6</v>
      </c>
      <c r="F161" s="11">
        <f t="shared" si="7"/>
        <v>-273.60000000000002</v>
      </c>
      <c r="G161" s="11"/>
      <c r="H161" s="4"/>
      <c r="I161" s="4"/>
      <c r="M161" s="4"/>
      <c r="N161" s="4"/>
    </row>
    <row r="162" spans="1:14" x14ac:dyDescent="0.25">
      <c r="A162" s="9">
        <v>158</v>
      </c>
      <c r="B162" s="22">
        <v>6849.35</v>
      </c>
      <c r="C162" s="23">
        <v>45648</v>
      </c>
      <c r="D162" s="23">
        <v>45632</v>
      </c>
      <c r="E162" s="10">
        <f t="shared" si="6"/>
        <v>-16</v>
      </c>
      <c r="F162" s="11">
        <f t="shared" si="7"/>
        <v>-109589.6</v>
      </c>
      <c r="G162" s="11"/>
      <c r="H162" s="4"/>
      <c r="I162" s="4"/>
      <c r="M162" s="4"/>
      <c r="N162" s="4"/>
    </row>
    <row r="163" spans="1:14" x14ac:dyDescent="0.25">
      <c r="A163" s="9">
        <v>159</v>
      </c>
      <c r="B163" s="22">
        <v>4347.29</v>
      </c>
      <c r="C163" s="23">
        <v>45651</v>
      </c>
      <c r="D163" s="23">
        <v>45632</v>
      </c>
      <c r="E163" s="10">
        <f t="shared" si="6"/>
        <v>-19</v>
      </c>
      <c r="F163" s="11">
        <f t="shared" si="7"/>
        <v>-82598.509999999995</v>
      </c>
      <c r="G163" s="11"/>
      <c r="H163" s="4"/>
      <c r="I163" s="4"/>
      <c r="M163" s="4"/>
      <c r="N163" s="4"/>
    </row>
    <row r="164" spans="1:14" x14ac:dyDescent="0.25">
      <c r="A164" s="9">
        <v>160</v>
      </c>
      <c r="B164" s="22">
        <v>13425.49</v>
      </c>
      <c r="C164" s="23">
        <v>45651</v>
      </c>
      <c r="D164" s="23">
        <v>45632</v>
      </c>
      <c r="E164" s="10">
        <f t="shared" si="6"/>
        <v>-19</v>
      </c>
      <c r="F164" s="11">
        <f t="shared" si="7"/>
        <v>-255084.31</v>
      </c>
      <c r="G164" s="11"/>
      <c r="H164" s="4"/>
      <c r="I164" s="4"/>
      <c r="M164" s="4"/>
      <c r="N164" s="4"/>
    </row>
    <row r="165" spans="1:14" x14ac:dyDescent="0.25">
      <c r="A165" s="9">
        <v>161</v>
      </c>
      <c r="B165" s="22">
        <v>2067.09</v>
      </c>
      <c r="C165" s="23">
        <v>45652</v>
      </c>
      <c r="D165" s="23">
        <v>45625</v>
      </c>
      <c r="E165" s="10">
        <f t="shared" si="6"/>
        <v>-27</v>
      </c>
      <c r="F165" s="11">
        <f t="shared" si="7"/>
        <v>-55811.430000000008</v>
      </c>
      <c r="G165" s="11"/>
      <c r="H165" s="4"/>
      <c r="I165" s="4"/>
      <c r="M165" s="4"/>
      <c r="N165" s="4"/>
    </row>
    <row r="166" spans="1:14" x14ac:dyDescent="0.25">
      <c r="A166" s="9">
        <v>162</v>
      </c>
      <c r="B166" s="22">
        <v>209157.76000000001</v>
      </c>
      <c r="C166" s="23">
        <v>45652</v>
      </c>
      <c r="D166" s="23">
        <v>45642</v>
      </c>
      <c r="E166" s="10">
        <f t="shared" si="6"/>
        <v>-10</v>
      </c>
      <c r="F166" s="11">
        <f t="shared" si="7"/>
        <v>-2091577.6</v>
      </c>
      <c r="G166" s="11"/>
      <c r="H166" s="4"/>
      <c r="I166" s="4"/>
      <c r="M166" s="4"/>
      <c r="N166" s="4"/>
    </row>
    <row r="167" spans="1:14" x14ac:dyDescent="0.25">
      <c r="A167" s="9">
        <v>163</v>
      </c>
      <c r="B167" s="22">
        <v>141061.98000000001</v>
      </c>
      <c r="C167" s="23">
        <v>45652</v>
      </c>
      <c r="D167" s="23">
        <v>45642</v>
      </c>
      <c r="E167" s="10">
        <f t="shared" si="6"/>
        <v>-10</v>
      </c>
      <c r="F167" s="11">
        <f t="shared" si="7"/>
        <v>-1410619.8</v>
      </c>
      <c r="G167" s="11"/>
      <c r="H167" s="4"/>
      <c r="I167" s="4"/>
      <c r="M167" s="4"/>
      <c r="N167" s="4"/>
    </row>
    <row r="168" spans="1:14" x14ac:dyDescent="0.25">
      <c r="A168" s="9">
        <v>164</v>
      </c>
      <c r="B168" s="22">
        <v>145071.98000000001</v>
      </c>
      <c r="C168" s="23">
        <v>45653</v>
      </c>
      <c r="D168" s="23">
        <v>45632</v>
      </c>
      <c r="E168" s="10">
        <f t="shared" si="6"/>
        <v>-21</v>
      </c>
      <c r="F168" s="11">
        <f t="shared" si="7"/>
        <v>-3046511.58</v>
      </c>
      <c r="G168" s="11"/>
      <c r="H168" s="4"/>
      <c r="I168" s="4"/>
      <c r="M168" s="4"/>
      <c r="N168" s="4"/>
    </row>
    <row r="169" spans="1:14" x14ac:dyDescent="0.25">
      <c r="A169" s="9">
        <v>165</v>
      </c>
      <c r="B169" s="22">
        <v>589.42999999999995</v>
      </c>
      <c r="C169" s="23">
        <v>45653</v>
      </c>
      <c r="D169" s="23">
        <v>45632</v>
      </c>
      <c r="E169" s="10">
        <f t="shared" si="6"/>
        <v>-21</v>
      </c>
      <c r="F169" s="11">
        <f t="shared" si="7"/>
        <v>-12378.029999999999</v>
      </c>
      <c r="G169" s="11"/>
      <c r="H169" s="4"/>
      <c r="I169" s="4"/>
      <c r="M169" s="4"/>
      <c r="N169" s="4"/>
    </row>
    <row r="170" spans="1:14" x14ac:dyDescent="0.25">
      <c r="A170" s="9">
        <v>166</v>
      </c>
      <c r="B170" s="22">
        <v>4232.91</v>
      </c>
      <c r="C170" s="23">
        <v>45655</v>
      </c>
      <c r="D170" s="23">
        <v>45632</v>
      </c>
      <c r="E170" s="10">
        <f t="shared" si="6"/>
        <v>-23</v>
      </c>
      <c r="F170" s="11">
        <f t="shared" si="7"/>
        <v>-97356.93</v>
      </c>
      <c r="G170" s="11"/>
      <c r="H170" s="4"/>
      <c r="I170" s="4"/>
      <c r="M170" s="4"/>
      <c r="N170" s="4"/>
    </row>
    <row r="171" spans="1:14" x14ac:dyDescent="0.25">
      <c r="A171" s="9">
        <v>167</v>
      </c>
      <c r="B171" s="22">
        <v>21806.26</v>
      </c>
      <c r="C171" s="23">
        <v>45655</v>
      </c>
      <c r="D171" s="23">
        <v>45632</v>
      </c>
      <c r="E171" s="10">
        <f t="shared" si="6"/>
        <v>-23</v>
      </c>
      <c r="F171" s="11">
        <f t="shared" si="7"/>
        <v>-501543.98</v>
      </c>
      <c r="G171" s="11"/>
      <c r="H171" s="4"/>
      <c r="I171" s="4"/>
      <c r="M171" s="4"/>
      <c r="N171" s="4"/>
    </row>
    <row r="172" spans="1:14" x14ac:dyDescent="0.25">
      <c r="A172" s="9">
        <v>168</v>
      </c>
      <c r="B172" s="22">
        <v>761.28</v>
      </c>
      <c r="C172" s="23">
        <v>45659</v>
      </c>
      <c r="D172" s="23">
        <v>45642</v>
      </c>
      <c r="E172" s="10">
        <f t="shared" si="6"/>
        <v>-17</v>
      </c>
      <c r="F172" s="11">
        <f t="shared" si="7"/>
        <v>-12941.76</v>
      </c>
      <c r="G172" s="11"/>
      <c r="H172" s="4"/>
      <c r="I172" s="4"/>
      <c r="M172" s="4"/>
      <c r="N172" s="4"/>
    </row>
    <row r="173" spans="1:14" x14ac:dyDescent="0.25">
      <c r="A173" s="9">
        <v>169</v>
      </c>
      <c r="B173" s="22">
        <v>249.71</v>
      </c>
      <c r="C173" s="23">
        <v>45659</v>
      </c>
      <c r="D173" s="23">
        <v>45642</v>
      </c>
      <c r="E173" s="10">
        <f t="shared" si="6"/>
        <v>-17</v>
      </c>
      <c r="F173" s="11">
        <f t="shared" si="7"/>
        <v>-4245.07</v>
      </c>
      <c r="G173" s="11"/>
      <c r="H173" s="4"/>
      <c r="I173" s="4"/>
      <c r="M173" s="4"/>
      <c r="N173" s="4"/>
    </row>
    <row r="174" spans="1:14" x14ac:dyDescent="0.25">
      <c r="A174" s="9">
        <v>170</v>
      </c>
      <c r="B174" s="22">
        <v>217.49</v>
      </c>
      <c r="C174" s="23">
        <v>45659</v>
      </c>
      <c r="D174" s="23">
        <v>45642</v>
      </c>
      <c r="E174" s="10">
        <f t="shared" si="6"/>
        <v>-17</v>
      </c>
      <c r="F174" s="11">
        <f t="shared" si="7"/>
        <v>-3697.33</v>
      </c>
      <c r="G174" s="11"/>
      <c r="H174" s="4"/>
      <c r="I174" s="4"/>
      <c r="M174" s="4"/>
      <c r="N174" s="4"/>
    </row>
    <row r="175" spans="1:14" x14ac:dyDescent="0.25">
      <c r="A175" s="9">
        <v>171</v>
      </c>
      <c r="B175" s="22">
        <v>48578.77</v>
      </c>
      <c r="C175" s="23">
        <v>45659</v>
      </c>
      <c r="D175" s="23">
        <v>45642</v>
      </c>
      <c r="E175" s="10">
        <f t="shared" si="6"/>
        <v>-17</v>
      </c>
      <c r="F175" s="11">
        <f t="shared" si="7"/>
        <v>-825839.09</v>
      </c>
      <c r="G175" s="11"/>
      <c r="H175" s="4"/>
      <c r="I175" s="4"/>
      <c r="M175" s="4"/>
      <c r="N175" s="4"/>
    </row>
    <row r="176" spans="1:14" x14ac:dyDescent="0.25">
      <c r="A176" s="9">
        <v>172</v>
      </c>
      <c r="B176" s="22">
        <v>82664.41</v>
      </c>
      <c r="C176" s="23">
        <v>45660</v>
      </c>
      <c r="D176" s="23">
        <v>45642</v>
      </c>
      <c r="E176" s="10">
        <f t="shared" si="6"/>
        <v>-18</v>
      </c>
      <c r="F176" s="11">
        <f t="shared" si="7"/>
        <v>-1487959.3800000001</v>
      </c>
      <c r="G176" s="11"/>
      <c r="H176" s="4"/>
      <c r="I176" s="4"/>
      <c r="M176" s="4"/>
      <c r="N176" s="4"/>
    </row>
    <row r="177" spans="1:14" x14ac:dyDescent="0.25">
      <c r="A177" s="9">
        <v>173</v>
      </c>
      <c r="B177" s="22">
        <v>68.14</v>
      </c>
      <c r="C177" s="23">
        <v>45660</v>
      </c>
      <c r="D177" s="23">
        <v>45642</v>
      </c>
      <c r="E177" s="10">
        <f t="shared" si="6"/>
        <v>-18</v>
      </c>
      <c r="F177" s="11">
        <f t="shared" si="7"/>
        <v>-1226.52</v>
      </c>
      <c r="G177" s="11"/>
      <c r="H177" s="4"/>
      <c r="I177" s="4"/>
      <c r="M177" s="4"/>
      <c r="N177" s="4"/>
    </row>
    <row r="178" spans="1:14" x14ac:dyDescent="0.25">
      <c r="A178" s="9">
        <v>174</v>
      </c>
      <c r="B178" s="22">
        <v>5380.69</v>
      </c>
      <c r="C178" s="23">
        <v>45666</v>
      </c>
      <c r="D178" s="23">
        <v>45642</v>
      </c>
      <c r="E178" s="10">
        <f t="shared" si="6"/>
        <v>-24</v>
      </c>
      <c r="F178" s="11">
        <f t="shared" si="7"/>
        <v>-129136.56</v>
      </c>
      <c r="G178" s="11"/>
      <c r="H178" s="4"/>
      <c r="I178" s="4"/>
      <c r="M178" s="4"/>
      <c r="N178" s="4"/>
    </row>
    <row r="179" spans="1:14" ht="15.5" x14ac:dyDescent="0.35">
      <c r="A179" s="18" t="s">
        <v>6</v>
      </c>
      <c r="B179" s="19">
        <f>SUM(B5:B178)</f>
        <v>4795643.8900000043</v>
      </c>
      <c r="C179" s="20"/>
      <c r="D179" s="20"/>
      <c r="E179" s="21"/>
      <c r="F179" s="19">
        <f>SUM(F5:F178)</f>
        <v>-63859680.170000017</v>
      </c>
      <c r="G179" s="17">
        <f>F179/B179</f>
        <v>-13.316184778265502</v>
      </c>
    </row>
  </sheetData>
  <mergeCells count="6">
    <mergeCell ref="A1:G1"/>
    <mergeCell ref="A3:A4"/>
    <mergeCell ref="B3:B4"/>
    <mergeCell ref="C3:E3"/>
    <mergeCell ref="F3:F4"/>
    <mergeCell ref="G3:G4"/>
  </mergeCells>
  <phoneticPr fontId="0" type="noConversion"/>
  <printOptions horizontalCentered="1"/>
  <pageMargins left="0.74803149606299213" right="0.74803149606299213" top="0.78740157480314965" bottom="0.78740157480314965" header="0.51181102362204722" footer="0.51181102362204722"/>
  <pageSetup paperSize="9" fitToHeight="200" orientation="landscape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IND. TEMP. PAGAMENTI</vt:lpstr>
      <vt:lpstr>'IND. TEMP. PAGAMENTI'!Titoli_stampa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Monari Monica</dc:creator>
  <cp:lastModifiedBy>Monari Monica</cp:lastModifiedBy>
  <cp:lastPrinted>2015-01-23T13:33:52Z</cp:lastPrinted>
  <dcterms:created xsi:type="dcterms:W3CDTF">2015-01-21T10:44:24Z</dcterms:created>
  <dcterms:modified xsi:type="dcterms:W3CDTF">2025-01-23T15:29:16Z</dcterms:modified>
</cp:coreProperties>
</file>