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33 indice di temp e ammont. debiti\2024\"/>
    </mc:Choice>
  </mc:AlternateContent>
  <xr:revisionPtr revIDLastSave="0" documentId="13_ncr:1_{9CEC7F0F-65E1-4822-8B3D-9707A985E9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2" l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F37" i="2" l="1"/>
  <c r="G37" i="2" s="1"/>
</calcChain>
</file>

<file path=xl/sharedStrings.xml><?xml version="1.0" encoding="utf-8"?>
<sst xmlns="http://schemas.openxmlformats.org/spreadsheetml/2006/main" count="17" uniqueCount="17">
  <si>
    <t>B</t>
  </si>
  <si>
    <t>A</t>
  </si>
  <si>
    <t>C</t>
  </si>
  <si>
    <t>D</t>
  </si>
  <si>
    <t>E</t>
  </si>
  <si>
    <t>F</t>
  </si>
  <si>
    <t>G</t>
  </si>
  <si>
    <t>PROGRESSIVO</t>
  </si>
  <si>
    <t>IMPORTO FATTURA</t>
  </si>
  <si>
    <t>PERIODO COMPLESSIVO INTERCORSO</t>
  </si>
  <si>
    <t>GG*IMPORTO (E*B)</t>
  </si>
  <si>
    <t>INDICE TEMPESTIVITA' PAGAMENTI
= Totale F / Totale B</t>
  </si>
  <si>
    <t>DATA SCADENZA FATTURA</t>
  </si>
  <si>
    <t>DATA PAGAMENTO EFFETTIVO FATTURA</t>
  </si>
  <si>
    <t>GG. TOTALI RITARDO RISPETTO A SCADENZA</t>
  </si>
  <si>
    <t>TOTALE</t>
  </si>
  <si>
    <t>AGREA - INDICATORE DI TEMPESTIVITA' DEI PAGAMENTI RIFERITO AL PRIMO TRIMESTRE DELL'ANNO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</si>
</sst>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indexed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2" xfId="1" applyFont="1" applyFill="1" applyBorder="1"/>
    <xf numFmtId="0" fontId="2" fillId="2" borderId="1" xfId="1" applyFont="1" applyFill="1" applyBorder="1"/>
    <xf numFmtId="4" fontId="2" fillId="2" borderId="1" xfId="1" applyNumberFormat="1" applyFont="1" applyFill="1" applyBorder="1"/>
    <xf numFmtId="4" fontId="2" fillId="2" borderId="3" xfId="1" applyNumberFormat="1" applyFont="1" applyFill="1" applyBorder="1"/>
    <xf numFmtId="14" fontId="4" fillId="0" borderId="0" xfId="0" applyNumberFormat="1" applyFont="1"/>
    <xf numFmtId="0" fontId="4" fillId="0" borderId="0" xfId="0" applyFont="1"/>
    <xf numFmtId="1" fontId="4" fillId="0" borderId="0" xfId="0" applyNumberFormat="1" applyFont="1"/>
    <xf numFmtId="0" fontId="3" fillId="0" borderId="7" xfId="0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4" fontId="3" fillId="3" borderId="7" xfId="0" applyNumberFormat="1" applyFont="1" applyFill="1" applyBorder="1" applyAlignment="1">
      <alignment horizontal="center" vertical="center" wrapText="1"/>
    </xf>
    <xf numFmtId="1" fontId="3" fillId="3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1" fontId="4" fillId="0" borderId="7" xfId="0" applyNumberFormat="1" applyFont="1" applyBorder="1"/>
    <xf numFmtId="4" fontId="4" fillId="0" borderId="7" xfId="0" applyNumberFormat="1" applyFont="1" applyBorder="1"/>
    <xf numFmtId="0" fontId="3" fillId="3" borderId="7" xfId="0" applyFont="1" applyFill="1" applyBorder="1" applyAlignment="1">
      <alignment horizontal="center"/>
    </xf>
    <xf numFmtId="4" fontId="3" fillId="3" borderId="7" xfId="0" applyNumberFormat="1" applyFont="1" applyFill="1" applyBorder="1"/>
    <xf numFmtId="14" fontId="3" fillId="3" borderId="7" xfId="0" applyNumberFormat="1" applyFont="1" applyFill="1" applyBorder="1" applyAlignment="1">
      <alignment horizontal="center"/>
    </xf>
    <xf numFmtId="1" fontId="3" fillId="3" borderId="7" xfId="0" applyNumberFormat="1" applyFont="1" applyFill="1" applyBorder="1"/>
    <xf numFmtId="4" fontId="5" fillId="3" borderId="7" xfId="0" applyNumberFormat="1" applyFont="1" applyFill="1" applyBorder="1"/>
    <xf numFmtId="0" fontId="4" fillId="0" borderId="0" xfId="0" applyFont="1" applyAlignment="1">
      <alignment horizontal="center"/>
    </xf>
    <xf numFmtId="4" fontId="4" fillId="0" borderId="0" xfId="0" applyNumberFormat="1" applyFont="1"/>
    <xf numFmtId="14" fontId="4" fillId="0" borderId="0" xfId="0" applyNumberFormat="1" applyFont="1" applyAlignment="1">
      <alignment horizontal="center"/>
    </xf>
    <xf numFmtId="2" fontId="4" fillId="0" borderId="0" xfId="0" applyNumberFormat="1" applyFont="1"/>
    <xf numFmtId="14" fontId="2" fillId="2" borderId="2" xfId="1" applyNumberFormat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4" fontId="2" fillId="2" borderId="3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" fontId="3" fillId="3" borderId="8" xfId="0" applyNumberFormat="1" applyFont="1" applyFill="1" applyBorder="1" applyAlignment="1">
      <alignment horizontal="center" vertical="center" wrapText="1"/>
    </xf>
    <xf numFmtId="4" fontId="3" fillId="3" borderId="9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Normale_Foglio1" xfId="1" xr:uid="{BD5D3D77-61D5-4D90-AE92-BAE2397ABF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252E-8129-4DCA-BC7F-DF134959CFE0}">
  <dimension ref="A1:N40"/>
  <sheetViews>
    <sheetView tabSelected="1" workbookViewId="0">
      <selection activeCell="I17" sqref="I17"/>
    </sheetView>
  </sheetViews>
  <sheetFormatPr defaultColWidth="18.6640625" defaultRowHeight="13.2" x14ac:dyDescent="0.25"/>
  <cols>
    <col min="1" max="1" width="15.6640625" style="23" customWidth="1"/>
    <col min="2" max="2" width="13.5546875" style="24" customWidth="1"/>
    <col min="3" max="3" width="23.44140625" style="25" customWidth="1"/>
    <col min="4" max="4" width="18.6640625" style="25"/>
    <col min="5" max="5" width="13.33203125" style="7" customWidth="1"/>
    <col min="6" max="6" width="20.6640625" style="24" customWidth="1"/>
    <col min="7" max="7" width="19.6640625" style="24" customWidth="1"/>
    <col min="8" max="9" width="18.6640625" style="5"/>
    <col min="10" max="12" width="18.6640625" style="6"/>
    <col min="13" max="13" width="18.6640625" style="5"/>
    <col min="14" max="14" width="18.6640625" style="7"/>
    <col min="15" max="16384" width="18.6640625" style="6"/>
  </cols>
  <sheetData>
    <row r="1" spans="1:7" x14ac:dyDescent="0.25">
      <c r="A1" s="30" t="s">
        <v>16</v>
      </c>
      <c r="B1" s="31"/>
      <c r="C1" s="31"/>
      <c r="D1" s="31"/>
      <c r="E1" s="31"/>
      <c r="F1" s="31"/>
      <c r="G1" s="32"/>
    </row>
    <row r="2" spans="1:7" x14ac:dyDescent="0.25">
      <c r="A2" s="8" t="s">
        <v>1</v>
      </c>
      <c r="B2" s="9" t="s">
        <v>0</v>
      </c>
      <c r="C2" s="10" t="s">
        <v>2</v>
      </c>
      <c r="D2" s="10" t="s">
        <v>3</v>
      </c>
      <c r="E2" s="11" t="s">
        <v>4</v>
      </c>
      <c r="F2" s="9" t="s">
        <v>5</v>
      </c>
      <c r="G2" s="9" t="s">
        <v>6</v>
      </c>
    </row>
    <row r="3" spans="1:7" x14ac:dyDescent="0.25">
      <c r="A3" s="33" t="s">
        <v>7</v>
      </c>
      <c r="B3" s="33" t="s">
        <v>8</v>
      </c>
      <c r="C3" s="35" t="s">
        <v>9</v>
      </c>
      <c r="D3" s="36"/>
      <c r="E3" s="37"/>
      <c r="F3" s="33" t="s">
        <v>10</v>
      </c>
      <c r="G3" s="33" t="s">
        <v>11</v>
      </c>
    </row>
    <row r="4" spans="1:7" s="14" customFormat="1" ht="52.8" x14ac:dyDescent="0.3">
      <c r="A4" s="34"/>
      <c r="B4" s="34"/>
      <c r="C4" s="12" t="s">
        <v>12</v>
      </c>
      <c r="D4" s="12" t="s">
        <v>13</v>
      </c>
      <c r="E4" s="13" t="s">
        <v>14</v>
      </c>
      <c r="F4" s="34"/>
      <c r="G4" s="34"/>
    </row>
    <row r="5" spans="1:7" s="14" customFormat="1" x14ac:dyDescent="0.25">
      <c r="A5" s="15">
        <v>1</v>
      </c>
      <c r="B5" s="1">
        <v>732</v>
      </c>
      <c r="C5" s="27">
        <v>45324</v>
      </c>
      <c r="D5" s="27">
        <v>45323</v>
      </c>
      <c r="E5" s="16">
        <f>D5-C5</f>
        <v>-1</v>
      </c>
      <c r="F5" s="17">
        <f>E5*B5</f>
        <v>-732</v>
      </c>
      <c r="G5" s="17"/>
    </row>
    <row r="6" spans="1:7" s="14" customFormat="1" x14ac:dyDescent="0.25">
      <c r="A6" s="15">
        <v>2</v>
      </c>
      <c r="B6" s="2">
        <v>60.88</v>
      </c>
      <c r="C6" s="28">
        <v>45331</v>
      </c>
      <c r="D6" s="28">
        <v>45323</v>
      </c>
      <c r="E6" s="16">
        <f t="shared" ref="E6:E36" si="0">D6-C6</f>
        <v>-8</v>
      </c>
      <c r="F6" s="17">
        <f t="shared" ref="F6:F36" si="1">E6*B6</f>
        <v>-487.04</v>
      </c>
      <c r="G6" s="17"/>
    </row>
    <row r="7" spans="1:7" s="14" customFormat="1" x14ac:dyDescent="0.25">
      <c r="A7" s="15">
        <v>3</v>
      </c>
      <c r="B7" s="2">
        <v>120.68</v>
      </c>
      <c r="C7" s="28">
        <v>45331</v>
      </c>
      <c r="D7" s="28">
        <v>45323</v>
      </c>
      <c r="E7" s="16">
        <f t="shared" si="0"/>
        <v>-8</v>
      </c>
      <c r="F7" s="17">
        <f t="shared" si="1"/>
        <v>-965.44</v>
      </c>
      <c r="G7" s="17"/>
    </row>
    <row r="8" spans="1:7" s="14" customFormat="1" x14ac:dyDescent="0.25">
      <c r="A8" s="15">
        <v>4</v>
      </c>
      <c r="B8" s="3">
        <v>5235.0200000000004</v>
      </c>
      <c r="C8" s="28">
        <v>45339</v>
      </c>
      <c r="D8" s="28">
        <v>45323</v>
      </c>
      <c r="E8" s="16">
        <f t="shared" si="0"/>
        <v>-16</v>
      </c>
      <c r="F8" s="17">
        <f t="shared" si="1"/>
        <v>-83760.320000000007</v>
      </c>
      <c r="G8" s="17"/>
    </row>
    <row r="9" spans="1:7" s="14" customFormat="1" x14ac:dyDescent="0.25">
      <c r="A9" s="15">
        <v>5</v>
      </c>
      <c r="B9" s="2">
        <v>703.16</v>
      </c>
      <c r="C9" s="28">
        <v>45339</v>
      </c>
      <c r="D9" s="28">
        <v>45323</v>
      </c>
      <c r="E9" s="16">
        <f t="shared" si="0"/>
        <v>-16</v>
      </c>
      <c r="F9" s="17">
        <f t="shared" si="1"/>
        <v>-11250.56</v>
      </c>
      <c r="G9" s="17"/>
    </row>
    <row r="10" spans="1:7" s="14" customFormat="1" x14ac:dyDescent="0.25">
      <c r="A10" s="15">
        <v>6</v>
      </c>
      <c r="B10" s="2">
        <v>64.31</v>
      </c>
      <c r="C10" s="28">
        <v>45340</v>
      </c>
      <c r="D10" s="28">
        <v>45323</v>
      </c>
      <c r="E10" s="16">
        <f t="shared" si="0"/>
        <v>-17</v>
      </c>
      <c r="F10" s="17">
        <f t="shared" si="1"/>
        <v>-1093.27</v>
      </c>
      <c r="G10" s="17"/>
    </row>
    <row r="11" spans="1:7" s="14" customFormat="1" x14ac:dyDescent="0.25">
      <c r="A11" s="15">
        <v>7</v>
      </c>
      <c r="B11" s="2">
        <v>205.25</v>
      </c>
      <c r="C11" s="28">
        <v>45346</v>
      </c>
      <c r="D11" s="28">
        <v>45323</v>
      </c>
      <c r="E11" s="16">
        <f t="shared" si="0"/>
        <v>-23</v>
      </c>
      <c r="F11" s="17">
        <f t="shared" si="1"/>
        <v>-4720.75</v>
      </c>
      <c r="G11" s="17"/>
    </row>
    <row r="12" spans="1:7" s="14" customFormat="1" x14ac:dyDescent="0.25">
      <c r="A12" s="15">
        <v>8</v>
      </c>
      <c r="B12" s="2">
        <v>60.99</v>
      </c>
      <c r="C12" s="28">
        <v>45329</v>
      </c>
      <c r="D12" s="28">
        <v>45323</v>
      </c>
      <c r="E12" s="16">
        <f t="shared" si="0"/>
        <v>-6</v>
      </c>
      <c r="F12" s="17">
        <f t="shared" si="1"/>
        <v>-365.94</v>
      </c>
      <c r="G12" s="17"/>
    </row>
    <row r="13" spans="1:7" s="14" customFormat="1" x14ac:dyDescent="0.25">
      <c r="A13" s="15">
        <v>9</v>
      </c>
      <c r="B13" s="2">
        <v>73.53</v>
      </c>
      <c r="C13" s="28">
        <v>45329</v>
      </c>
      <c r="D13" s="28">
        <v>45323</v>
      </c>
      <c r="E13" s="16">
        <f t="shared" si="0"/>
        <v>-6</v>
      </c>
      <c r="F13" s="17">
        <f t="shared" si="1"/>
        <v>-441.18</v>
      </c>
      <c r="G13" s="17"/>
    </row>
    <row r="14" spans="1:7" s="14" customFormat="1" x14ac:dyDescent="0.25">
      <c r="A14" s="15">
        <v>10</v>
      </c>
      <c r="B14" s="2">
        <v>36.090000000000003</v>
      </c>
      <c r="C14" s="28">
        <v>45329</v>
      </c>
      <c r="D14" s="28">
        <v>45323</v>
      </c>
      <c r="E14" s="16">
        <f t="shared" si="0"/>
        <v>-6</v>
      </c>
      <c r="F14" s="17">
        <f t="shared" si="1"/>
        <v>-216.54000000000002</v>
      </c>
      <c r="G14" s="17"/>
    </row>
    <row r="15" spans="1:7" s="14" customFormat="1" x14ac:dyDescent="0.25">
      <c r="A15" s="15">
        <v>11</v>
      </c>
      <c r="B15" s="2">
        <v>35.79</v>
      </c>
      <c r="C15" s="28">
        <v>45329</v>
      </c>
      <c r="D15" s="28">
        <v>45323</v>
      </c>
      <c r="E15" s="16">
        <f t="shared" si="0"/>
        <v>-6</v>
      </c>
      <c r="F15" s="17">
        <f t="shared" si="1"/>
        <v>-214.74</v>
      </c>
      <c r="G15" s="17"/>
    </row>
    <row r="16" spans="1:7" s="14" customFormat="1" x14ac:dyDescent="0.25">
      <c r="A16" s="15">
        <v>12</v>
      </c>
      <c r="B16" s="2">
        <v>68.23</v>
      </c>
      <c r="C16" s="28">
        <v>45329</v>
      </c>
      <c r="D16" s="28">
        <v>45323</v>
      </c>
      <c r="E16" s="16">
        <f t="shared" si="0"/>
        <v>-6</v>
      </c>
      <c r="F16" s="17">
        <f t="shared" si="1"/>
        <v>-409.38</v>
      </c>
      <c r="G16" s="17"/>
    </row>
    <row r="17" spans="1:7" s="14" customFormat="1" x14ac:dyDescent="0.25">
      <c r="A17" s="15">
        <v>13</v>
      </c>
      <c r="B17" s="2">
        <v>71.94</v>
      </c>
      <c r="C17" s="28">
        <v>45329</v>
      </c>
      <c r="D17" s="28">
        <v>45323</v>
      </c>
      <c r="E17" s="16">
        <f t="shared" si="0"/>
        <v>-6</v>
      </c>
      <c r="F17" s="17">
        <f t="shared" si="1"/>
        <v>-431.64</v>
      </c>
      <c r="G17" s="17"/>
    </row>
    <row r="18" spans="1:7" s="14" customFormat="1" x14ac:dyDescent="0.25">
      <c r="A18" s="15">
        <v>14</v>
      </c>
      <c r="B18" s="3">
        <v>5142.6400000000003</v>
      </c>
      <c r="C18" s="28">
        <v>45347</v>
      </c>
      <c r="D18" s="28">
        <v>45345</v>
      </c>
      <c r="E18" s="16">
        <f t="shared" si="0"/>
        <v>-2</v>
      </c>
      <c r="F18" s="17">
        <f t="shared" si="1"/>
        <v>-10285.280000000001</v>
      </c>
      <c r="G18" s="17"/>
    </row>
    <row r="19" spans="1:7" s="14" customFormat="1" x14ac:dyDescent="0.25">
      <c r="A19" s="15">
        <v>15</v>
      </c>
      <c r="B19" s="3">
        <v>3640.5</v>
      </c>
      <c r="C19" s="28">
        <v>45350</v>
      </c>
      <c r="D19" s="28">
        <v>45345</v>
      </c>
      <c r="E19" s="16">
        <f t="shared" si="0"/>
        <v>-5</v>
      </c>
      <c r="F19" s="17">
        <f t="shared" si="1"/>
        <v>-18202.5</v>
      </c>
      <c r="G19" s="17"/>
    </row>
    <row r="20" spans="1:7" s="14" customFormat="1" x14ac:dyDescent="0.25">
      <c r="A20" s="15">
        <v>16</v>
      </c>
      <c r="B20" s="3">
        <v>3713.58</v>
      </c>
      <c r="C20" s="28">
        <v>45350</v>
      </c>
      <c r="D20" s="28">
        <v>45345</v>
      </c>
      <c r="E20" s="16">
        <f t="shared" si="0"/>
        <v>-5</v>
      </c>
      <c r="F20" s="17">
        <f t="shared" si="1"/>
        <v>-18567.900000000001</v>
      </c>
      <c r="G20" s="17"/>
    </row>
    <row r="21" spans="1:7" s="14" customFormat="1" x14ac:dyDescent="0.25">
      <c r="A21" s="15">
        <v>17</v>
      </c>
      <c r="B21" s="3">
        <v>1354.86</v>
      </c>
      <c r="C21" s="28">
        <v>45350</v>
      </c>
      <c r="D21" s="28">
        <v>45345</v>
      </c>
      <c r="E21" s="16">
        <f t="shared" si="0"/>
        <v>-5</v>
      </c>
      <c r="F21" s="17">
        <f t="shared" si="1"/>
        <v>-6774.2999999999993</v>
      </c>
      <c r="G21" s="17"/>
    </row>
    <row r="22" spans="1:7" s="14" customFormat="1" x14ac:dyDescent="0.25">
      <c r="A22" s="15">
        <v>18</v>
      </c>
      <c r="B22" s="2">
        <v>635.47</v>
      </c>
      <c r="C22" s="28">
        <v>45350</v>
      </c>
      <c r="D22" s="28">
        <v>45345</v>
      </c>
      <c r="E22" s="16">
        <f t="shared" si="0"/>
        <v>-5</v>
      </c>
      <c r="F22" s="17">
        <f t="shared" si="1"/>
        <v>-3177.3500000000004</v>
      </c>
      <c r="G22" s="17"/>
    </row>
    <row r="23" spans="1:7" s="14" customFormat="1" x14ac:dyDescent="0.25">
      <c r="A23" s="15">
        <v>19</v>
      </c>
      <c r="B23" s="3">
        <v>14488.11</v>
      </c>
      <c r="C23" s="28">
        <v>45354</v>
      </c>
      <c r="D23" s="28">
        <v>45344</v>
      </c>
      <c r="E23" s="16">
        <f t="shared" si="0"/>
        <v>-10</v>
      </c>
      <c r="F23" s="17">
        <f t="shared" si="1"/>
        <v>-144881.1</v>
      </c>
      <c r="G23" s="17"/>
    </row>
    <row r="24" spans="1:7" s="14" customFormat="1" x14ac:dyDescent="0.25">
      <c r="A24" s="15">
        <v>20</v>
      </c>
      <c r="B24" s="3">
        <v>1251.83</v>
      </c>
      <c r="C24" s="28">
        <v>45354</v>
      </c>
      <c r="D24" s="28">
        <v>45345</v>
      </c>
      <c r="E24" s="16">
        <f t="shared" si="0"/>
        <v>-9</v>
      </c>
      <c r="F24" s="17">
        <f t="shared" si="1"/>
        <v>-11266.47</v>
      </c>
      <c r="G24" s="17"/>
    </row>
    <row r="25" spans="1:7" s="14" customFormat="1" x14ac:dyDescent="0.25">
      <c r="A25" s="15">
        <v>21</v>
      </c>
      <c r="B25" s="2">
        <v>64.31</v>
      </c>
      <c r="C25" s="28">
        <v>45360</v>
      </c>
      <c r="D25" s="28">
        <v>45358</v>
      </c>
      <c r="E25" s="16">
        <f t="shared" si="0"/>
        <v>-2</v>
      </c>
      <c r="F25" s="17">
        <f t="shared" si="1"/>
        <v>-128.62</v>
      </c>
      <c r="G25" s="17"/>
    </row>
    <row r="26" spans="1:7" s="14" customFormat="1" x14ac:dyDescent="0.25">
      <c r="A26" s="15">
        <v>22</v>
      </c>
      <c r="B26" s="3">
        <v>5352.21</v>
      </c>
      <c r="C26" s="28">
        <v>45365</v>
      </c>
      <c r="D26" s="28">
        <v>45345</v>
      </c>
      <c r="E26" s="16">
        <f t="shared" si="0"/>
        <v>-20</v>
      </c>
      <c r="F26" s="17">
        <f t="shared" si="1"/>
        <v>-107044.2</v>
      </c>
      <c r="G26" s="17"/>
    </row>
    <row r="27" spans="1:7" s="14" customFormat="1" x14ac:dyDescent="0.25">
      <c r="A27" s="15">
        <v>23</v>
      </c>
      <c r="B27" s="3">
        <v>43073.53</v>
      </c>
      <c r="C27" s="28">
        <v>45367</v>
      </c>
      <c r="D27" s="28">
        <v>45358</v>
      </c>
      <c r="E27" s="16">
        <f t="shared" si="0"/>
        <v>-9</v>
      </c>
      <c r="F27" s="17">
        <f t="shared" si="1"/>
        <v>-387661.77</v>
      </c>
      <c r="G27" s="17"/>
    </row>
    <row r="28" spans="1:7" s="14" customFormat="1" x14ac:dyDescent="0.25">
      <c r="A28" s="15">
        <v>24</v>
      </c>
      <c r="B28" s="3">
        <v>338046.86</v>
      </c>
      <c r="C28" s="28">
        <v>45368</v>
      </c>
      <c r="D28" s="28">
        <v>45358</v>
      </c>
      <c r="E28" s="16">
        <f t="shared" si="0"/>
        <v>-10</v>
      </c>
      <c r="F28" s="17">
        <f t="shared" si="1"/>
        <v>-3380468.5999999996</v>
      </c>
      <c r="G28" s="17"/>
    </row>
    <row r="29" spans="1:7" s="14" customFormat="1" x14ac:dyDescent="0.25">
      <c r="A29" s="15">
        <v>25</v>
      </c>
      <c r="B29" s="2">
        <v>512.4</v>
      </c>
      <c r="C29" s="28">
        <v>45378</v>
      </c>
      <c r="D29" s="28">
        <v>45358</v>
      </c>
      <c r="E29" s="16">
        <f t="shared" si="0"/>
        <v>-20</v>
      </c>
      <c r="F29" s="17">
        <f t="shared" si="1"/>
        <v>-10248</v>
      </c>
      <c r="G29" s="17"/>
    </row>
    <row r="30" spans="1:7" s="14" customFormat="1" x14ac:dyDescent="0.25">
      <c r="A30" s="15">
        <v>26</v>
      </c>
      <c r="B30" s="2">
        <v>205.29</v>
      </c>
      <c r="C30" s="28">
        <v>45385</v>
      </c>
      <c r="D30" s="28">
        <v>45358</v>
      </c>
      <c r="E30" s="16">
        <f t="shared" si="0"/>
        <v>-27</v>
      </c>
      <c r="F30" s="17">
        <f t="shared" si="1"/>
        <v>-5542.83</v>
      </c>
      <c r="G30" s="17"/>
    </row>
    <row r="31" spans="1:7" s="14" customFormat="1" x14ac:dyDescent="0.25">
      <c r="A31" s="15">
        <v>27</v>
      </c>
      <c r="B31" s="2">
        <v>244.41</v>
      </c>
      <c r="C31" s="28">
        <v>45385</v>
      </c>
      <c r="D31" s="28">
        <v>45380</v>
      </c>
      <c r="E31" s="16">
        <f t="shared" si="0"/>
        <v>-5</v>
      </c>
      <c r="F31" s="17">
        <f t="shared" si="1"/>
        <v>-1222.05</v>
      </c>
      <c r="G31" s="17"/>
    </row>
    <row r="32" spans="1:7" s="14" customFormat="1" x14ac:dyDescent="0.25">
      <c r="A32" s="15">
        <v>28</v>
      </c>
      <c r="B32" s="2">
        <v>88.5</v>
      </c>
      <c r="C32" s="28">
        <v>45388</v>
      </c>
      <c r="D32" s="28">
        <v>45380</v>
      </c>
      <c r="E32" s="16">
        <f t="shared" si="0"/>
        <v>-8</v>
      </c>
      <c r="F32" s="17">
        <f t="shared" si="1"/>
        <v>-708</v>
      </c>
      <c r="G32" s="17"/>
    </row>
    <row r="33" spans="1:7" s="14" customFormat="1" x14ac:dyDescent="0.25">
      <c r="A33" s="15">
        <v>29</v>
      </c>
      <c r="B33" s="3">
        <v>2080.1</v>
      </c>
      <c r="C33" s="28">
        <v>45389</v>
      </c>
      <c r="D33" s="28">
        <v>45380</v>
      </c>
      <c r="E33" s="16">
        <f t="shared" si="0"/>
        <v>-9</v>
      </c>
      <c r="F33" s="17">
        <f t="shared" si="1"/>
        <v>-18720.899999999998</v>
      </c>
      <c r="G33" s="17"/>
    </row>
    <row r="34" spans="1:7" s="14" customFormat="1" x14ac:dyDescent="0.25">
      <c r="A34" s="15">
        <v>30</v>
      </c>
      <c r="B34" s="3">
        <v>5352.21</v>
      </c>
      <c r="C34" s="28">
        <v>45389</v>
      </c>
      <c r="D34" s="28">
        <v>45380</v>
      </c>
      <c r="E34" s="16">
        <f t="shared" si="0"/>
        <v>-9</v>
      </c>
      <c r="F34" s="17">
        <f t="shared" si="1"/>
        <v>-48169.89</v>
      </c>
      <c r="G34" s="17"/>
    </row>
    <row r="35" spans="1:7" s="14" customFormat="1" x14ac:dyDescent="0.25">
      <c r="A35" s="15">
        <v>31</v>
      </c>
      <c r="B35" s="3">
        <v>1680.6</v>
      </c>
      <c r="C35" s="28">
        <v>45406</v>
      </c>
      <c r="D35" s="28">
        <v>45380</v>
      </c>
      <c r="E35" s="16">
        <f t="shared" si="0"/>
        <v>-26</v>
      </c>
      <c r="F35" s="17">
        <f t="shared" si="1"/>
        <v>-43695.6</v>
      </c>
      <c r="G35" s="17"/>
    </row>
    <row r="36" spans="1:7" s="14" customFormat="1" x14ac:dyDescent="0.25">
      <c r="A36" s="15">
        <v>32</v>
      </c>
      <c r="B36" s="4">
        <v>1680.6</v>
      </c>
      <c r="C36" s="29">
        <v>45406</v>
      </c>
      <c r="D36" s="29">
        <v>45380</v>
      </c>
      <c r="E36" s="16">
        <f t="shared" si="0"/>
        <v>-26</v>
      </c>
      <c r="F36" s="17">
        <f t="shared" si="1"/>
        <v>-43695.6</v>
      </c>
      <c r="G36" s="17"/>
    </row>
    <row r="37" spans="1:7" ht="15.6" x14ac:dyDescent="0.3">
      <c r="A37" s="18" t="s">
        <v>15</v>
      </c>
      <c r="B37" s="19">
        <f>SUM(B5:B36)</f>
        <v>436075.87999999995</v>
      </c>
      <c r="C37" s="20"/>
      <c r="D37" s="20"/>
      <c r="E37" s="21"/>
      <c r="F37" s="19">
        <f>SUM(F5:F36)</f>
        <v>-4365549.7599999988</v>
      </c>
      <c r="G37" s="22">
        <f>F37/B37</f>
        <v>-10.010986528307869</v>
      </c>
    </row>
    <row r="40" spans="1:7" x14ac:dyDescent="0.25">
      <c r="E40" s="26"/>
    </row>
  </sheetData>
  <mergeCells count="6">
    <mergeCell ref="A1:G1"/>
    <mergeCell ref="A3:A4"/>
    <mergeCell ref="B3:B4"/>
    <mergeCell ref="C3:E3"/>
    <mergeCell ref="F3:F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Pazzaglia Fabio</dc:creator>
  <cp:lastModifiedBy>Pazzaglia Fabio</cp:lastModifiedBy>
  <dcterms:created xsi:type="dcterms:W3CDTF">2015-06-05T18:19:34Z</dcterms:created>
  <dcterms:modified xsi:type="dcterms:W3CDTF">2024-05-02T10:16:55Z</dcterms:modified>
</cp:coreProperties>
</file>