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33 indice di temp e ammont. debiti\2023\"/>
    </mc:Choice>
  </mc:AlternateContent>
  <xr:revisionPtr revIDLastSave="0" documentId="13_ncr:1_{EB62C67C-3193-4B68-8EDC-54E113D578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. TEMP. PAGAMENTI" sheetId="1" r:id="rId1"/>
  </sheets>
  <definedNames>
    <definedName name="_xlnm.Print_Titles" localSheetId="0">'IND. TEMP. PAGAMENTI'!$4:$4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3" i="1"/>
  <c r="F13" i="1" s="1"/>
  <c r="E14" i="1"/>
  <c r="F14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E27" i="1"/>
  <c r="F27" i="1" s="1"/>
  <c r="E28" i="1"/>
  <c r="F28" i="1" s="1"/>
  <c r="E29" i="1"/>
  <c r="F29" i="1" s="1"/>
  <c r="E30" i="1"/>
  <c r="F30" i="1" s="1"/>
  <c r="E31" i="1"/>
  <c r="F31" i="1" s="1"/>
  <c r="E32" i="1"/>
  <c r="F32" i="1" s="1"/>
  <c r="E33" i="1"/>
  <c r="F33" i="1" s="1"/>
  <c r="E34" i="1"/>
  <c r="F34" i="1" s="1"/>
  <c r="E35" i="1"/>
  <c r="F35" i="1" s="1"/>
  <c r="E36" i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F58" i="1" s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E106" i="1"/>
  <c r="F106" i="1" s="1"/>
  <c r="E107" i="1"/>
  <c r="F107" i="1" s="1"/>
  <c r="E108" i="1"/>
  <c r="F108" i="1" s="1"/>
  <c r="E109" i="1"/>
  <c r="F109" i="1" s="1"/>
  <c r="E110" i="1"/>
  <c r="F110" i="1" s="1"/>
  <c r="E111" i="1"/>
  <c r="F111" i="1" s="1"/>
  <c r="E112" i="1"/>
  <c r="F112" i="1" s="1"/>
  <c r="E113" i="1"/>
  <c r="F113" i="1" s="1"/>
  <c r="E114" i="1"/>
  <c r="F114" i="1" s="1"/>
  <c r="E115" i="1"/>
  <c r="F115" i="1" s="1"/>
  <c r="E116" i="1"/>
  <c r="F116" i="1" s="1"/>
  <c r="E117" i="1"/>
  <c r="F117" i="1" s="1"/>
  <c r="E118" i="1"/>
  <c r="F118" i="1" s="1"/>
  <c r="E119" i="1"/>
  <c r="F119" i="1" s="1"/>
  <c r="E120" i="1"/>
  <c r="F120" i="1" s="1"/>
  <c r="E121" i="1"/>
  <c r="F121" i="1" s="1"/>
  <c r="E122" i="1"/>
  <c r="F122" i="1" s="1"/>
  <c r="E123" i="1"/>
  <c r="F123" i="1" s="1"/>
  <c r="E124" i="1"/>
  <c r="F124" i="1" s="1"/>
  <c r="E125" i="1"/>
  <c r="F125" i="1" s="1"/>
  <c r="E126" i="1"/>
  <c r="F126" i="1" s="1"/>
  <c r="E127" i="1"/>
  <c r="F127" i="1" s="1"/>
  <c r="E128" i="1"/>
  <c r="F128" i="1" s="1"/>
  <c r="E129" i="1"/>
  <c r="F129" i="1" s="1"/>
  <c r="E130" i="1"/>
  <c r="F130" i="1" s="1"/>
  <c r="E131" i="1"/>
  <c r="F131" i="1" s="1"/>
  <c r="E132" i="1"/>
  <c r="F132" i="1" s="1"/>
  <c r="E133" i="1"/>
  <c r="F133" i="1" s="1"/>
  <c r="E134" i="1"/>
  <c r="F134" i="1" s="1"/>
  <c r="E135" i="1"/>
  <c r="F135" i="1" s="1"/>
  <c r="E136" i="1"/>
  <c r="F136" i="1" s="1"/>
  <c r="E137" i="1"/>
  <c r="F137" i="1" s="1"/>
  <c r="E138" i="1"/>
  <c r="F138" i="1" s="1"/>
  <c r="E139" i="1"/>
  <c r="F139" i="1" s="1"/>
  <c r="E140" i="1"/>
  <c r="F140" i="1" s="1"/>
  <c r="E141" i="1"/>
  <c r="F141" i="1" s="1"/>
  <c r="E142" i="1"/>
  <c r="F142" i="1" s="1"/>
  <c r="E143" i="1"/>
  <c r="F143" i="1" s="1"/>
  <c r="E144" i="1"/>
  <c r="F144" i="1" s="1"/>
  <c r="E145" i="1"/>
  <c r="F145" i="1" s="1"/>
  <c r="E146" i="1"/>
  <c r="F146" i="1" s="1"/>
  <c r="E147" i="1"/>
  <c r="F147" i="1" s="1"/>
  <c r="E148" i="1"/>
  <c r="F148" i="1" s="1"/>
  <c r="E149" i="1"/>
  <c r="F149" i="1" s="1"/>
  <c r="E150" i="1"/>
  <c r="F150" i="1" s="1"/>
  <c r="E151" i="1"/>
  <c r="F151" i="1" s="1"/>
  <c r="E152" i="1"/>
  <c r="F152" i="1" s="1"/>
  <c r="E153" i="1"/>
  <c r="F153" i="1" s="1"/>
  <c r="E154" i="1"/>
  <c r="F154" i="1" s="1"/>
  <c r="E155" i="1"/>
  <c r="F155" i="1" s="1"/>
  <c r="E156" i="1"/>
  <c r="F156" i="1" s="1"/>
  <c r="E157" i="1"/>
  <c r="F157" i="1" s="1"/>
  <c r="E5" i="1" l="1"/>
  <c r="F5" i="1" s="1"/>
  <c r="B158" i="1"/>
  <c r="F158" i="1" l="1"/>
  <c r="G158" i="1" s="1"/>
</calcChain>
</file>

<file path=xl/sharedStrings.xml><?xml version="1.0" encoding="utf-8"?>
<sst xmlns="http://schemas.openxmlformats.org/spreadsheetml/2006/main" count="17" uniqueCount="17">
  <si>
    <t>C</t>
  </si>
  <si>
    <t>DATA SCADENZA FATTURA</t>
  </si>
  <si>
    <t>DATA PAGAMENTO EFFETTIVO FATTURA</t>
  </si>
  <si>
    <t>GG*IMPORTO (E*B)</t>
  </si>
  <si>
    <t>GG. TOTALI RITARDO RISPETTO A SCADENZA</t>
  </si>
  <si>
    <t>INDICE TEMPESTIVITA' PAGAMENTI
= Totale F / Totale B</t>
  </si>
  <si>
    <t>TOTALE</t>
  </si>
  <si>
    <t>A</t>
  </si>
  <si>
    <t>B</t>
  </si>
  <si>
    <t>D</t>
  </si>
  <si>
    <t>E</t>
  </si>
  <si>
    <t>F</t>
  </si>
  <si>
    <t>G</t>
  </si>
  <si>
    <t>PERIODO COMPLESSIVO INTERCORSO</t>
  </si>
  <si>
    <t>PROGRESSIVO</t>
  </si>
  <si>
    <t>IMPORTO FATTURA</t>
  </si>
  <si>
    <t>AGREA - INDICATORE DI TEMPESTIVITA' DEI PAGAMENTI RIFERITO ALL'ANNO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</si>
</sst>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/>
    <xf numFmtId="4" fontId="1" fillId="0" borderId="1" xfId="0" applyNumberFormat="1" applyFont="1" applyBorder="1"/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4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8"/>
  <sheetViews>
    <sheetView tabSelected="1" workbookViewId="0">
      <pane ySplit="4" topLeftCell="A149" activePane="bottomLeft" state="frozen"/>
      <selection pane="bottomLeft" activeCell="I166" sqref="I166"/>
    </sheetView>
  </sheetViews>
  <sheetFormatPr defaultColWidth="18.77734375" defaultRowHeight="13.2" x14ac:dyDescent="0.25"/>
  <cols>
    <col min="1" max="1" width="15.77734375" style="1" customWidth="1"/>
    <col min="2" max="2" width="13.5546875" style="2" customWidth="1"/>
    <col min="3" max="3" width="23.44140625" style="12" customWidth="1"/>
    <col min="4" max="4" width="18.77734375" style="12" customWidth="1"/>
    <col min="5" max="5" width="13.21875" style="3" customWidth="1"/>
    <col min="6" max="6" width="20.77734375" style="2" customWidth="1"/>
    <col min="7" max="7" width="19.77734375" style="2" customWidth="1"/>
    <col min="8" max="9" width="18.77734375" style="5" customWidth="1"/>
    <col min="10" max="12" width="18.77734375" style="4" customWidth="1"/>
    <col min="13" max="13" width="18.77734375" style="5" customWidth="1"/>
    <col min="14" max="14" width="18.77734375" style="3" customWidth="1"/>
    <col min="15" max="16384" width="18.77734375" style="4"/>
  </cols>
  <sheetData>
    <row r="1" spans="1:14" x14ac:dyDescent="0.25">
      <c r="A1" s="24" t="s">
        <v>16</v>
      </c>
      <c r="B1" s="25"/>
      <c r="C1" s="25"/>
      <c r="D1" s="25"/>
      <c r="E1" s="25"/>
      <c r="F1" s="25"/>
      <c r="G1" s="26"/>
    </row>
    <row r="2" spans="1:14" x14ac:dyDescent="0.25">
      <c r="A2" s="13" t="s">
        <v>7</v>
      </c>
      <c r="B2" s="15" t="s">
        <v>8</v>
      </c>
      <c r="C2" s="14" t="s">
        <v>0</v>
      </c>
      <c r="D2" s="14" t="s">
        <v>9</v>
      </c>
      <c r="E2" s="16" t="s">
        <v>10</v>
      </c>
      <c r="F2" s="15" t="s">
        <v>11</v>
      </c>
      <c r="G2" s="15" t="s">
        <v>12</v>
      </c>
    </row>
    <row r="3" spans="1:14" x14ac:dyDescent="0.25">
      <c r="A3" s="27" t="s">
        <v>14</v>
      </c>
      <c r="B3" s="27" t="s">
        <v>15</v>
      </c>
      <c r="C3" s="29" t="s">
        <v>13</v>
      </c>
      <c r="D3" s="30"/>
      <c r="E3" s="31"/>
      <c r="F3" s="27" t="s">
        <v>3</v>
      </c>
      <c r="G3" s="27" t="s">
        <v>5</v>
      </c>
    </row>
    <row r="4" spans="1:14" s="6" customFormat="1" ht="52.8" x14ac:dyDescent="0.25">
      <c r="A4" s="28"/>
      <c r="B4" s="28"/>
      <c r="C4" s="7" t="s">
        <v>1</v>
      </c>
      <c r="D4" s="7" t="s">
        <v>2</v>
      </c>
      <c r="E4" s="8" t="s">
        <v>4</v>
      </c>
      <c r="F4" s="28"/>
      <c r="G4" s="28"/>
    </row>
    <row r="5" spans="1:14" x14ac:dyDescent="0.25">
      <c r="A5" s="9">
        <v>1</v>
      </c>
      <c r="B5" s="22">
        <v>44.09</v>
      </c>
      <c r="C5" s="23">
        <v>44966</v>
      </c>
      <c r="D5" s="23">
        <v>44964</v>
      </c>
      <c r="E5" s="10">
        <f>D5-C5</f>
        <v>-2</v>
      </c>
      <c r="F5" s="11">
        <f>E5*B5</f>
        <v>-88.18</v>
      </c>
      <c r="G5" s="11"/>
      <c r="H5" s="4"/>
      <c r="I5" s="4"/>
      <c r="M5" s="4"/>
      <c r="N5" s="4"/>
    </row>
    <row r="6" spans="1:14" x14ac:dyDescent="0.25">
      <c r="A6" s="9">
        <v>2</v>
      </c>
      <c r="B6" s="22">
        <v>3300</v>
      </c>
      <c r="C6" s="23">
        <v>44967</v>
      </c>
      <c r="D6" s="23">
        <v>44964</v>
      </c>
      <c r="E6" s="10">
        <f t="shared" ref="E6:E69" si="0">D6-C6</f>
        <v>-3</v>
      </c>
      <c r="F6" s="11">
        <f t="shared" ref="F6:F69" si="1">E6*B6</f>
        <v>-9900</v>
      </c>
      <c r="G6" s="11"/>
      <c r="H6" s="4"/>
      <c r="I6" s="4"/>
      <c r="M6" s="4"/>
      <c r="N6" s="4"/>
    </row>
    <row r="7" spans="1:14" x14ac:dyDescent="0.25">
      <c r="A7" s="9">
        <v>3</v>
      </c>
      <c r="B7" s="22">
        <v>22988.35</v>
      </c>
      <c r="C7" s="23">
        <v>44969</v>
      </c>
      <c r="D7" s="23">
        <v>44964</v>
      </c>
      <c r="E7" s="10">
        <f t="shared" si="0"/>
        <v>-5</v>
      </c>
      <c r="F7" s="11">
        <f t="shared" si="1"/>
        <v>-114941.75</v>
      </c>
      <c r="G7" s="11"/>
      <c r="H7" s="4"/>
      <c r="I7" s="4"/>
      <c r="M7" s="4"/>
      <c r="N7" s="4"/>
    </row>
    <row r="8" spans="1:14" x14ac:dyDescent="0.25">
      <c r="A8" s="9">
        <v>4</v>
      </c>
      <c r="B8" s="22">
        <v>5066.5600000000004</v>
      </c>
      <c r="C8" s="23">
        <v>44974</v>
      </c>
      <c r="D8" s="23">
        <v>44964</v>
      </c>
      <c r="E8" s="10">
        <f t="shared" si="0"/>
        <v>-10</v>
      </c>
      <c r="F8" s="11">
        <f t="shared" si="1"/>
        <v>-50665.600000000006</v>
      </c>
      <c r="G8" s="11"/>
      <c r="H8" s="4"/>
      <c r="I8" s="4"/>
      <c r="M8" s="4"/>
      <c r="N8" s="4"/>
    </row>
    <row r="9" spans="1:14" x14ac:dyDescent="0.25">
      <c r="A9" s="9">
        <v>5</v>
      </c>
      <c r="B9" s="22">
        <v>635.47</v>
      </c>
      <c r="C9" s="23">
        <v>44983</v>
      </c>
      <c r="D9" s="23">
        <v>44964</v>
      </c>
      <c r="E9" s="10">
        <f t="shared" si="0"/>
        <v>-19</v>
      </c>
      <c r="F9" s="11">
        <f t="shared" si="1"/>
        <v>-12073.93</v>
      </c>
      <c r="G9" s="11"/>
      <c r="H9" s="4"/>
      <c r="I9" s="4"/>
      <c r="M9" s="4"/>
      <c r="N9" s="4"/>
    </row>
    <row r="10" spans="1:14" x14ac:dyDescent="0.25">
      <c r="A10" s="9">
        <v>6</v>
      </c>
      <c r="B10" s="22">
        <v>58.61</v>
      </c>
      <c r="C10" s="23">
        <v>44996</v>
      </c>
      <c r="D10" s="23">
        <v>44993</v>
      </c>
      <c r="E10" s="10">
        <f t="shared" si="0"/>
        <v>-3</v>
      </c>
      <c r="F10" s="11">
        <f t="shared" si="1"/>
        <v>-175.82999999999998</v>
      </c>
      <c r="G10" s="11"/>
      <c r="H10" s="4"/>
      <c r="I10" s="4"/>
      <c r="M10" s="4"/>
      <c r="N10" s="4"/>
    </row>
    <row r="11" spans="1:14" x14ac:dyDescent="0.25">
      <c r="A11" s="9">
        <v>7</v>
      </c>
      <c r="B11" s="22">
        <v>191.82</v>
      </c>
      <c r="C11" s="23">
        <v>44997</v>
      </c>
      <c r="D11" s="23">
        <v>44967</v>
      </c>
      <c r="E11" s="10">
        <f t="shared" si="0"/>
        <v>-30</v>
      </c>
      <c r="F11" s="11">
        <f t="shared" si="1"/>
        <v>-5754.5999999999995</v>
      </c>
      <c r="G11" s="11"/>
      <c r="H11" s="4"/>
      <c r="I11" s="4"/>
      <c r="M11" s="4"/>
      <c r="N11" s="4"/>
    </row>
    <row r="12" spans="1:14" x14ac:dyDescent="0.25">
      <c r="A12" s="9">
        <v>8</v>
      </c>
      <c r="B12" s="22">
        <v>60.11</v>
      </c>
      <c r="C12" s="23">
        <v>44997</v>
      </c>
      <c r="D12" s="23">
        <v>44967</v>
      </c>
      <c r="E12" s="10">
        <f t="shared" si="0"/>
        <v>-30</v>
      </c>
      <c r="F12" s="11">
        <f t="shared" si="1"/>
        <v>-1803.3</v>
      </c>
      <c r="G12" s="11"/>
      <c r="H12" s="4"/>
      <c r="I12" s="4"/>
      <c r="M12" s="4"/>
      <c r="N12" s="4"/>
    </row>
    <row r="13" spans="1:14" x14ac:dyDescent="0.25">
      <c r="A13" s="9">
        <v>9</v>
      </c>
      <c r="B13" s="22">
        <v>5066.5600000000004</v>
      </c>
      <c r="C13" s="23">
        <v>45002</v>
      </c>
      <c r="D13" s="23">
        <v>44993</v>
      </c>
      <c r="E13" s="10">
        <f t="shared" si="0"/>
        <v>-9</v>
      </c>
      <c r="F13" s="11">
        <f t="shared" si="1"/>
        <v>-45599.040000000001</v>
      </c>
      <c r="G13" s="11"/>
      <c r="H13" s="4"/>
      <c r="I13" s="4"/>
      <c r="M13" s="4"/>
      <c r="N13" s="4"/>
    </row>
    <row r="14" spans="1:14" x14ac:dyDescent="0.25">
      <c r="A14" s="9">
        <v>10</v>
      </c>
      <c r="B14" s="22">
        <v>62.83</v>
      </c>
      <c r="C14" s="23">
        <v>45004</v>
      </c>
      <c r="D14" s="23">
        <v>44993</v>
      </c>
      <c r="E14" s="10">
        <f t="shared" si="0"/>
        <v>-11</v>
      </c>
      <c r="F14" s="11">
        <f t="shared" si="1"/>
        <v>-691.13</v>
      </c>
      <c r="G14" s="11"/>
      <c r="H14" s="4"/>
      <c r="I14" s="4"/>
      <c r="M14" s="4"/>
      <c r="N14" s="4"/>
    </row>
    <row r="15" spans="1:14" x14ac:dyDescent="0.25">
      <c r="A15" s="9">
        <v>11</v>
      </c>
      <c r="B15" s="22">
        <v>346989.42000000004</v>
      </c>
      <c r="C15" s="23">
        <v>45008</v>
      </c>
      <c r="D15" s="23">
        <v>44993</v>
      </c>
      <c r="E15" s="10">
        <f t="shared" si="0"/>
        <v>-15</v>
      </c>
      <c r="F15" s="11">
        <f t="shared" si="1"/>
        <v>-5204841.3000000007</v>
      </c>
      <c r="G15" s="11"/>
      <c r="H15" s="4"/>
      <c r="I15" s="4"/>
      <c r="M15" s="4"/>
      <c r="N15" s="4"/>
    </row>
    <row r="16" spans="1:14" x14ac:dyDescent="0.25">
      <c r="A16" s="9">
        <v>12</v>
      </c>
      <c r="B16" s="22">
        <v>200.51</v>
      </c>
      <c r="C16" s="23">
        <v>45008</v>
      </c>
      <c r="D16" s="23">
        <v>44993</v>
      </c>
      <c r="E16" s="10">
        <f t="shared" si="0"/>
        <v>-15</v>
      </c>
      <c r="F16" s="11">
        <f t="shared" si="1"/>
        <v>-3007.6499999999996</v>
      </c>
      <c r="G16" s="11"/>
      <c r="H16" s="4"/>
      <c r="I16" s="4"/>
      <c r="M16" s="4"/>
      <c r="N16" s="4"/>
    </row>
    <row r="17" spans="1:14" x14ac:dyDescent="0.25">
      <c r="A17" s="9">
        <v>13</v>
      </c>
      <c r="B17" s="22">
        <v>1238.6199999999999</v>
      </c>
      <c r="C17" s="23">
        <v>45010</v>
      </c>
      <c r="D17" s="23">
        <v>44993</v>
      </c>
      <c r="E17" s="10">
        <f t="shared" si="0"/>
        <v>-17</v>
      </c>
      <c r="F17" s="11">
        <f t="shared" si="1"/>
        <v>-21056.539999999997</v>
      </c>
      <c r="G17" s="11"/>
      <c r="H17" s="4"/>
      <c r="I17" s="4"/>
      <c r="M17" s="4"/>
      <c r="N17" s="4"/>
    </row>
    <row r="18" spans="1:14" x14ac:dyDescent="0.25">
      <c r="A18" s="9">
        <v>14</v>
      </c>
      <c r="B18" s="22">
        <v>512.4</v>
      </c>
      <c r="C18" s="23">
        <v>45014</v>
      </c>
      <c r="D18" s="23">
        <v>44993</v>
      </c>
      <c r="E18" s="10">
        <f t="shared" si="0"/>
        <v>-21</v>
      </c>
      <c r="F18" s="11">
        <f t="shared" si="1"/>
        <v>-10760.4</v>
      </c>
      <c r="G18" s="11"/>
      <c r="H18" s="4"/>
      <c r="I18" s="4"/>
      <c r="M18" s="4"/>
      <c r="N18" s="4"/>
    </row>
    <row r="19" spans="1:14" x14ac:dyDescent="0.25">
      <c r="A19" s="9">
        <v>15</v>
      </c>
      <c r="B19" s="22">
        <v>761.28</v>
      </c>
      <c r="C19" s="23">
        <v>45016</v>
      </c>
      <c r="D19" s="23">
        <v>44993</v>
      </c>
      <c r="E19" s="10">
        <f t="shared" si="0"/>
        <v>-23</v>
      </c>
      <c r="F19" s="11">
        <f t="shared" si="1"/>
        <v>-17509.439999999999</v>
      </c>
      <c r="G19" s="11"/>
      <c r="H19" s="4"/>
      <c r="I19" s="4"/>
      <c r="M19" s="4"/>
      <c r="N19" s="4"/>
    </row>
    <row r="20" spans="1:14" x14ac:dyDescent="0.25">
      <c r="A20" s="9">
        <v>16</v>
      </c>
      <c r="B20" s="22">
        <v>19730.45</v>
      </c>
      <c r="C20" s="23">
        <v>45017</v>
      </c>
      <c r="D20" s="23">
        <v>44993</v>
      </c>
      <c r="E20" s="10">
        <f t="shared" si="0"/>
        <v>-24</v>
      </c>
      <c r="F20" s="11">
        <f t="shared" si="1"/>
        <v>-473530.80000000005</v>
      </c>
      <c r="G20" s="11"/>
      <c r="H20" s="4"/>
      <c r="I20" s="4"/>
      <c r="M20" s="4"/>
      <c r="N20" s="4"/>
    </row>
    <row r="21" spans="1:14" x14ac:dyDescent="0.25">
      <c r="A21" s="9">
        <v>17</v>
      </c>
      <c r="B21" s="22">
        <v>54900</v>
      </c>
      <c r="C21" s="23">
        <v>45021</v>
      </c>
      <c r="D21" s="23">
        <v>45020</v>
      </c>
      <c r="E21" s="10">
        <f t="shared" si="0"/>
        <v>-1</v>
      </c>
      <c r="F21" s="11">
        <f t="shared" si="1"/>
        <v>-54900</v>
      </c>
      <c r="G21" s="11"/>
      <c r="H21" s="4"/>
      <c r="I21" s="4"/>
      <c r="M21" s="4"/>
      <c r="N21" s="4"/>
    </row>
    <row r="22" spans="1:14" x14ac:dyDescent="0.25">
      <c r="A22" s="9">
        <v>18</v>
      </c>
      <c r="B22" s="22">
        <v>35415.53</v>
      </c>
      <c r="C22" s="23">
        <v>45023</v>
      </c>
      <c r="D22" s="23">
        <v>45020</v>
      </c>
      <c r="E22" s="10">
        <f t="shared" si="0"/>
        <v>-3</v>
      </c>
      <c r="F22" s="11">
        <f t="shared" si="1"/>
        <v>-106246.59</v>
      </c>
      <c r="G22" s="11"/>
      <c r="H22" s="4"/>
      <c r="I22" s="4"/>
      <c r="M22" s="4"/>
      <c r="N22" s="4"/>
    </row>
    <row r="23" spans="1:14" x14ac:dyDescent="0.25">
      <c r="A23" s="9">
        <v>19</v>
      </c>
      <c r="B23" s="22">
        <v>64.31</v>
      </c>
      <c r="C23" s="23">
        <v>45024</v>
      </c>
      <c r="D23" s="23">
        <v>45020</v>
      </c>
      <c r="E23" s="10">
        <f t="shared" si="0"/>
        <v>-4</v>
      </c>
      <c r="F23" s="11">
        <f t="shared" si="1"/>
        <v>-257.24</v>
      </c>
      <c r="G23" s="11"/>
      <c r="H23" s="4"/>
      <c r="I23" s="4"/>
      <c r="M23" s="4"/>
      <c r="N23" s="4"/>
    </row>
    <row r="24" spans="1:14" x14ac:dyDescent="0.25">
      <c r="A24" s="9">
        <v>20</v>
      </c>
      <c r="B24" s="22">
        <v>5066.5600000000004</v>
      </c>
      <c r="C24" s="23">
        <v>45025</v>
      </c>
      <c r="D24" s="23">
        <v>45020</v>
      </c>
      <c r="E24" s="10">
        <f t="shared" si="0"/>
        <v>-5</v>
      </c>
      <c r="F24" s="11">
        <f t="shared" si="1"/>
        <v>-25332.800000000003</v>
      </c>
      <c r="G24" s="11"/>
      <c r="H24" s="4"/>
      <c r="I24" s="4"/>
      <c r="M24" s="4"/>
      <c r="N24" s="4"/>
    </row>
    <row r="25" spans="1:14" x14ac:dyDescent="0.25">
      <c r="A25" s="9">
        <v>21</v>
      </c>
      <c r="B25" s="22">
        <v>2327.7600000000002</v>
      </c>
      <c r="C25" s="23">
        <v>45027</v>
      </c>
      <c r="D25" s="23">
        <v>45020</v>
      </c>
      <c r="E25" s="10">
        <f t="shared" si="0"/>
        <v>-7</v>
      </c>
      <c r="F25" s="11">
        <f t="shared" si="1"/>
        <v>-16294.320000000002</v>
      </c>
      <c r="G25" s="11"/>
      <c r="H25" s="4"/>
      <c r="I25" s="4"/>
      <c r="M25" s="4"/>
      <c r="N25" s="4"/>
    </row>
    <row r="26" spans="1:14" x14ac:dyDescent="0.25">
      <c r="A26" s="9">
        <v>22</v>
      </c>
      <c r="B26" s="22">
        <v>205.29</v>
      </c>
      <c r="C26" s="23">
        <v>45029</v>
      </c>
      <c r="D26" s="23">
        <v>45020</v>
      </c>
      <c r="E26" s="10">
        <f t="shared" si="0"/>
        <v>-9</v>
      </c>
      <c r="F26" s="11">
        <f t="shared" si="1"/>
        <v>-1847.61</v>
      </c>
      <c r="G26" s="11"/>
      <c r="H26" s="4"/>
      <c r="I26" s="4"/>
      <c r="M26" s="4"/>
      <c r="N26" s="4"/>
    </row>
    <row r="27" spans="1:14" x14ac:dyDescent="0.25">
      <c r="A27" s="9">
        <v>23</v>
      </c>
      <c r="B27" s="22">
        <v>162371.26</v>
      </c>
      <c r="C27" s="23">
        <v>45031</v>
      </c>
      <c r="D27" s="23">
        <v>45020</v>
      </c>
      <c r="E27" s="10">
        <f t="shared" si="0"/>
        <v>-11</v>
      </c>
      <c r="F27" s="11">
        <f t="shared" si="1"/>
        <v>-1786083.86</v>
      </c>
      <c r="G27" s="11"/>
      <c r="H27" s="4"/>
      <c r="I27" s="4"/>
      <c r="M27" s="4"/>
      <c r="N27" s="4"/>
    </row>
    <row r="28" spans="1:14" x14ac:dyDescent="0.25">
      <c r="A28" s="9">
        <v>24</v>
      </c>
      <c r="B28" s="22">
        <v>3300</v>
      </c>
      <c r="C28" s="23">
        <v>45032</v>
      </c>
      <c r="D28" s="23">
        <v>45020</v>
      </c>
      <c r="E28" s="10">
        <f t="shared" si="0"/>
        <v>-12</v>
      </c>
      <c r="F28" s="11">
        <f t="shared" si="1"/>
        <v>-39600</v>
      </c>
      <c r="G28" s="11"/>
      <c r="H28" s="4"/>
      <c r="I28" s="4"/>
      <c r="M28" s="4"/>
      <c r="N28" s="4"/>
    </row>
    <row r="29" spans="1:14" x14ac:dyDescent="0.25">
      <c r="A29" s="9">
        <v>25</v>
      </c>
      <c r="B29" s="22">
        <v>2473.7399999999998</v>
      </c>
      <c r="C29" s="23">
        <v>45038</v>
      </c>
      <c r="D29" s="23">
        <v>45020</v>
      </c>
      <c r="E29" s="10">
        <f t="shared" si="0"/>
        <v>-18</v>
      </c>
      <c r="F29" s="11">
        <f t="shared" si="1"/>
        <v>-44527.319999999992</v>
      </c>
      <c r="G29" s="11"/>
      <c r="H29" s="4"/>
      <c r="I29" s="4"/>
      <c r="M29" s="4"/>
      <c r="N29" s="4"/>
    </row>
    <row r="30" spans="1:14" x14ac:dyDescent="0.25">
      <c r="A30" s="9">
        <v>26</v>
      </c>
      <c r="B30" s="22">
        <v>2473.7399999999998</v>
      </c>
      <c r="C30" s="23">
        <v>45038</v>
      </c>
      <c r="D30" s="23">
        <v>45020</v>
      </c>
      <c r="E30" s="10">
        <f t="shared" si="0"/>
        <v>-18</v>
      </c>
      <c r="F30" s="11">
        <f t="shared" si="1"/>
        <v>-44527.319999999992</v>
      </c>
      <c r="G30" s="11"/>
      <c r="H30" s="4"/>
      <c r="I30" s="4"/>
      <c r="M30" s="4"/>
      <c r="N30" s="4"/>
    </row>
    <row r="31" spans="1:14" x14ac:dyDescent="0.25">
      <c r="A31" s="9">
        <v>27</v>
      </c>
      <c r="B31" s="22">
        <v>732</v>
      </c>
      <c r="C31" s="23">
        <v>45053</v>
      </c>
      <c r="D31" s="23">
        <v>45051</v>
      </c>
      <c r="E31" s="10">
        <f t="shared" si="0"/>
        <v>-2</v>
      </c>
      <c r="F31" s="11">
        <f t="shared" si="1"/>
        <v>-1464</v>
      </c>
      <c r="G31" s="11"/>
      <c r="H31" s="4"/>
      <c r="I31" s="4"/>
      <c r="M31" s="4"/>
      <c r="N31" s="4"/>
    </row>
    <row r="32" spans="1:14" x14ac:dyDescent="0.25">
      <c r="A32" s="9">
        <v>28</v>
      </c>
      <c r="B32" s="22">
        <v>104.46</v>
      </c>
      <c r="C32" s="23">
        <v>45053</v>
      </c>
      <c r="D32" s="23">
        <v>45051</v>
      </c>
      <c r="E32" s="10">
        <f t="shared" si="0"/>
        <v>-2</v>
      </c>
      <c r="F32" s="11">
        <f t="shared" si="1"/>
        <v>-208.92</v>
      </c>
      <c r="G32" s="11"/>
      <c r="H32" s="4"/>
      <c r="I32" s="4"/>
      <c r="M32" s="4"/>
      <c r="N32" s="4"/>
    </row>
    <row r="33" spans="1:14" x14ac:dyDescent="0.25">
      <c r="A33" s="9">
        <v>29</v>
      </c>
      <c r="B33" s="22">
        <v>104.15</v>
      </c>
      <c r="C33" s="23">
        <v>45054</v>
      </c>
      <c r="D33" s="23">
        <v>45051</v>
      </c>
      <c r="E33" s="10">
        <f t="shared" si="0"/>
        <v>-3</v>
      </c>
      <c r="F33" s="11">
        <f t="shared" si="1"/>
        <v>-312.45000000000005</v>
      </c>
      <c r="G33" s="11"/>
      <c r="H33" s="4"/>
      <c r="I33" s="4"/>
      <c r="M33" s="4"/>
      <c r="N33" s="4"/>
    </row>
    <row r="34" spans="1:14" x14ac:dyDescent="0.25">
      <c r="A34" s="9">
        <v>30</v>
      </c>
      <c r="B34" s="22">
        <v>64.31</v>
      </c>
      <c r="C34" s="23">
        <v>45058</v>
      </c>
      <c r="D34" s="23">
        <v>45051</v>
      </c>
      <c r="E34" s="10">
        <f t="shared" si="0"/>
        <v>-7</v>
      </c>
      <c r="F34" s="11">
        <f t="shared" si="1"/>
        <v>-450.17</v>
      </c>
      <c r="G34" s="11"/>
      <c r="H34" s="4"/>
      <c r="I34" s="4"/>
      <c r="M34" s="4"/>
      <c r="N34" s="4"/>
    </row>
    <row r="35" spans="1:14" x14ac:dyDescent="0.25">
      <c r="A35" s="9">
        <v>31</v>
      </c>
      <c r="B35" s="22">
        <v>1903.2</v>
      </c>
      <c r="C35" s="23">
        <v>45059</v>
      </c>
      <c r="D35" s="23">
        <v>45051</v>
      </c>
      <c r="E35" s="10">
        <f t="shared" si="0"/>
        <v>-8</v>
      </c>
      <c r="F35" s="11">
        <f t="shared" si="1"/>
        <v>-15225.6</v>
      </c>
      <c r="G35" s="11"/>
      <c r="H35" s="4"/>
      <c r="I35" s="4"/>
      <c r="M35" s="4"/>
      <c r="N35" s="4"/>
    </row>
    <row r="36" spans="1:14" x14ac:dyDescent="0.25">
      <c r="A36" s="9">
        <v>32</v>
      </c>
      <c r="B36" s="22">
        <v>205.29</v>
      </c>
      <c r="C36" s="23">
        <v>45059</v>
      </c>
      <c r="D36" s="23">
        <v>45051</v>
      </c>
      <c r="E36" s="10">
        <f t="shared" si="0"/>
        <v>-8</v>
      </c>
      <c r="F36" s="11">
        <f t="shared" si="1"/>
        <v>-1642.32</v>
      </c>
      <c r="G36" s="11"/>
      <c r="H36" s="4"/>
      <c r="I36" s="4"/>
      <c r="M36" s="4"/>
      <c r="N36" s="4"/>
    </row>
    <row r="37" spans="1:14" x14ac:dyDescent="0.25">
      <c r="A37" s="9">
        <v>33</v>
      </c>
      <c r="B37" s="22">
        <v>2122.98</v>
      </c>
      <c r="C37" s="23">
        <v>45060</v>
      </c>
      <c r="D37" s="23">
        <v>45051</v>
      </c>
      <c r="E37" s="10">
        <f t="shared" si="0"/>
        <v>-9</v>
      </c>
      <c r="F37" s="11">
        <f t="shared" si="1"/>
        <v>-19106.82</v>
      </c>
      <c r="G37" s="11"/>
      <c r="H37" s="4"/>
      <c r="I37" s="4"/>
      <c r="M37" s="4"/>
      <c r="N37" s="4"/>
    </row>
    <row r="38" spans="1:14" x14ac:dyDescent="0.25">
      <c r="A38" s="9">
        <v>34</v>
      </c>
      <c r="B38" s="22">
        <v>5066.5600000000004</v>
      </c>
      <c r="C38" s="23">
        <v>45062</v>
      </c>
      <c r="D38" s="23">
        <v>45051</v>
      </c>
      <c r="E38" s="10">
        <f t="shared" si="0"/>
        <v>-11</v>
      </c>
      <c r="F38" s="11">
        <f t="shared" si="1"/>
        <v>-55732.160000000003</v>
      </c>
      <c r="G38" s="11"/>
      <c r="H38" s="4"/>
      <c r="I38" s="4"/>
      <c r="M38" s="4"/>
      <c r="N38" s="4"/>
    </row>
    <row r="39" spans="1:14" x14ac:dyDescent="0.25">
      <c r="A39" s="9">
        <v>35</v>
      </c>
      <c r="B39" s="22">
        <v>1743.32</v>
      </c>
      <c r="C39" s="23">
        <v>45065</v>
      </c>
      <c r="D39" s="23">
        <v>45051</v>
      </c>
      <c r="E39" s="10">
        <f t="shared" si="0"/>
        <v>-14</v>
      </c>
      <c r="F39" s="11">
        <f t="shared" si="1"/>
        <v>-24406.48</v>
      </c>
      <c r="G39" s="11"/>
      <c r="H39" s="4"/>
      <c r="I39" s="4"/>
      <c r="M39" s="4"/>
      <c r="N39" s="4"/>
    </row>
    <row r="40" spans="1:14" x14ac:dyDescent="0.25">
      <c r="A40" s="9">
        <v>36</v>
      </c>
      <c r="B40" s="22">
        <v>38.270000000000003</v>
      </c>
      <c r="C40" s="23">
        <v>45067</v>
      </c>
      <c r="D40" s="23">
        <v>45051</v>
      </c>
      <c r="E40" s="10">
        <f t="shared" si="0"/>
        <v>-16</v>
      </c>
      <c r="F40" s="11">
        <f t="shared" si="1"/>
        <v>-612.32000000000005</v>
      </c>
      <c r="G40" s="11"/>
      <c r="H40" s="4"/>
      <c r="I40" s="4"/>
      <c r="M40" s="4"/>
      <c r="N40" s="4"/>
    </row>
    <row r="41" spans="1:14" x14ac:dyDescent="0.25">
      <c r="A41" s="9">
        <v>37</v>
      </c>
      <c r="B41" s="22">
        <v>635.47</v>
      </c>
      <c r="C41" s="23">
        <v>45077</v>
      </c>
      <c r="D41" s="23">
        <v>45076</v>
      </c>
      <c r="E41" s="10">
        <f t="shared" si="0"/>
        <v>-1</v>
      </c>
      <c r="F41" s="11">
        <f t="shared" si="1"/>
        <v>-635.47</v>
      </c>
      <c r="G41" s="11"/>
      <c r="H41" s="4"/>
      <c r="I41" s="4"/>
      <c r="M41" s="4"/>
      <c r="N41" s="4"/>
    </row>
    <row r="42" spans="1:14" x14ac:dyDescent="0.25">
      <c r="A42" s="9">
        <v>38</v>
      </c>
      <c r="B42" s="22">
        <v>258075.14</v>
      </c>
      <c r="C42" s="23">
        <v>45079</v>
      </c>
      <c r="D42" s="23">
        <v>45076</v>
      </c>
      <c r="E42" s="10">
        <f t="shared" si="0"/>
        <v>-3</v>
      </c>
      <c r="F42" s="11">
        <f t="shared" si="1"/>
        <v>-774225.42</v>
      </c>
      <c r="G42" s="11"/>
      <c r="H42" s="4"/>
      <c r="I42" s="4"/>
      <c r="M42" s="4"/>
      <c r="N42" s="4"/>
    </row>
    <row r="43" spans="1:14" x14ac:dyDescent="0.25">
      <c r="A43" s="9">
        <v>39</v>
      </c>
      <c r="B43" s="22">
        <v>5066.5600000000004</v>
      </c>
      <c r="C43" s="23">
        <v>45084</v>
      </c>
      <c r="D43" s="23">
        <v>45076</v>
      </c>
      <c r="E43" s="10">
        <f t="shared" si="0"/>
        <v>-8</v>
      </c>
      <c r="F43" s="11">
        <f t="shared" si="1"/>
        <v>-40532.480000000003</v>
      </c>
      <c r="G43" s="11"/>
      <c r="H43" s="4"/>
      <c r="I43" s="4"/>
      <c r="M43" s="4"/>
      <c r="N43" s="4"/>
    </row>
    <row r="44" spans="1:14" x14ac:dyDescent="0.25">
      <c r="A44" s="9">
        <v>40</v>
      </c>
      <c r="B44" s="22">
        <v>64.31</v>
      </c>
      <c r="C44" s="23">
        <v>45084</v>
      </c>
      <c r="D44" s="23">
        <v>45076</v>
      </c>
      <c r="E44" s="10">
        <f t="shared" si="0"/>
        <v>-8</v>
      </c>
      <c r="F44" s="11">
        <f t="shared" si="1"/>
        <v>-514.48</v>
      </c>
      <c r="G44" s="11"/>
      <c r="H44" s="4"/>
      <c r="I44" s="4"/>
      <c r="M44" s="4"/>
      <c r="N44" s="4"/>
    </row>
    <row r="45" spans="1:14" x14ac:dyDescent="0.25">
      <c r="A45" s="9">
        <v>41</v>
      </c>
      <c r="B45" s="22">
        <v>2386.02</v>
      </c>
      <c r="C45" s="23">
        <v>45098</v>
      </c>
      <c r="D45" s="23">
        <v>45076</v>
      </c>
      <c r="E45" s="10">
        <f t="shared" si="0"/>
        <v>-22</v>
      </c>
      <c r="F45" s="11">
        <f t="shared" si="1"/>
        <v>-52492.44</v>
      </c>
      <c r="G45" s="11"/>
      <c r="H45" s="4"/>
      <c r="I45" s="4"/>
      <c r="M45" s="4"/>
      <c r="N45" s="4"/>
    </row>
    <row r="46" spans="1:14" x14ac:dyDescent="0.25">
      <c r="A46" s="9">
        <v>42</v>
      </c>
      <c r="B46" s="22">
        <v>9155.8700000000008</v>
      </c>
      <c r="C46" s="23">
        <v>45098</v>
      </c>
      <c r="D46" s="23">
        <v>45076</v>
      </c>
      <c r="E46" s="10">
        <f t="shared" si="0"/>
        <v>-22</v>
      </c>
      <c r="F46" s="11">
        <f t="shared" si="1"/>
        <v>-201429.14</v>
      </c>
      <c r="G46" s="11"/>
      <c r="H46" s="4"/>
      <c r="I46" s="4"/>
      <c r="M46" s="4"/>
      <c r="N46" s="4"/>
    </row>
    <row r="47" spans="1:14" x14ac:dyDescent="0.25">
      <c r="A47" s="9">
        <v>43</v>
      </c>
      <c r="B47" s="22">
        <v>205.29</v>
      </c>
      <c r="C47" s="23">
        <v>45098</v>
      </c>
      <c r="D47" s="23">
        <v>45076</v>
      </c>
      <c r="E47" s="10">
        <f t="shared" si="0"/>
        <v>-22</v>
      </c>
      <c r="F47" s="11">
        <f t="shared" si="1"/>
        <v>-4516.38</v>
      </c>
      <c r="G47" s="11"/>
      <c r="H47" s="4"/>
      <c r="I47" s="4"/>
      <c r="M47" s="4"/>
      <c r="N47" s="4"/>
    </row>
    <row r="48" spans="1:14" x14ac:dyDescent="0.25">
      <c r="A48" s="9">
        <v>44</v>
      </c>
      <c r="B48" s="22">
        <v>14202.63</v>
      </c>
      <c r="C48" s="23">
        <v>45098</v>
      </c>
      <c r="D48" s="23">
        <v>45076</v>
      </c>
      <c r="E48" s="10">
        <f t="shared" si="0"/>
        <v>-22</v>
      </c>
      <c r="F48" s="11">
        <f t="shared" si="1"/>
        <v>-312457.86</v>
      </c>
      <c r="G48" s="11"/>
      <c r="H48" s="4"/>
      <c r="I48" s="4"/>
      <c r="M48" s="4"/>
      <c r="N48" s="4"/>
    </row>
    <row r="49" spans="1:14" x14ac:dyDescent="0.25">
      <c r="A49" s="9">
        <v>45</v>
      </c>
      <c r="B49" s="22">
        <v>2716.7</v>
      </c>
      <c r="C49" s="23">
        <v>45098</v>
      </c>
      <c r="D49" s="23">
        <v>45076</v>
      </c>
      <c r="E49" s="10">
        <f t="shared" si="0"/>
        <v>-22</v>
      </c>
      <c r="F49" s="11">
        <f t="shared" si="1"/>
        <v>-59767.399999999994</v>
      </c>
      <c r="G49" s="11"/>
      <c r="H49" s="4"/>
      <c r="I49" s="4"/>
      <c r="M49" s="4"/>
      <c r="N49" s="4"/>
    </row>
    <row r="50" spans="1:14" x14ac:dyDescent="0.25">
      <c r="A50" s="9">
        <v>46</v>
      </c>
      <c r="B50" s="22">
        <v>10159.07</v>
      </c>
      <c r="C50" s="23">
        <v>45098</v>
      </c>
      <c r="D50" s="23">
        <v>45076</v>
      </c>
      <c r="E50" s="10">
        <f t="shared" si="0"/>
        <v>-22</v>
      </c>
      <c r="F50" s="11">
        <f t="shared" si="1"/>
        <v>-223499.53999999998</v>
      </c>
      <c r="G50" s="11"/>
      <c r="H50" s="4"/>
      <c r="I50" s="4"/>
      <c r="M50" s="4"/>
      <c r="N50" s="4"/>
    </row>
    <row r="51" spans="1:14" x14ac:dyDescent="0.25">
      <c r="A51" s="9">
        <v>47</v>
      </c>
      <c r="B51" s="22">
        <v>44756.27</v>
      </c>
      <c r="C51" s="23">
        <v>45099</v>
      </c>
      <c r="D51" s="23">
        <v>45076</v>
      </c>
      <c r="E51" s="10">
        <f t="shared" si="0"/>
        <v>-23</v>
      </c>
      <c r="F51" s="11">
        <f t="shared" si="1"/>
        <v>-1029394.21</v>
      </c>
      <c r="G51" s="11"/>
      <c r="H51" s="4"/>
      <c r="I51" s="4"/>
      <c r="M51" s="4"/>
      <c r="N51" s="4"/>
    </row>
    <row r="52" spans="1:14" x14ac:dyDescent="0.25">
      <c r="A52" s="9">
        <v>48</v>
      </c>
      <c r="B52" s="22">
        <v>188211.14</v>
      </c>
      <c r="C52" s="23">
        <v>45099</v>
      </c>
      <c r="D52" s="23">
        <v>45076</v>
      </c>
      <c r="E52" s="10">
        <f t="shared" si="0"/>
        <v>-23</v>
      </c>
      <c r="F52" s="11">
        <f t="shared" si="1"/>
        <v>-4328856.2200000007</v>
      </c>
      <c r="G52" s="11"/>
      <c r="H52" s="4"/>
      <c r="I52" s="4"/>
      <c r="M52" s="4"/>
      <c r="N52" s="4"/>
    </row>
    <row r="53" spans="1:14" x14ac:dyDescent="0.25">
      <c r="A53" s="9">
        <v>49</v>
      </c>
      <c r="B53" s="22">
        <v>219.22</v>
      </c>
      <c r="C53" s="23">
        <v>45099</v>
      </c>
      <c r="D53" s="23">
        <v>45076</v>
      </c>
      <c r="E53" s="10">
        <f t="shared" si="0"/>
        <v>-23</v>
      </c>
      <c r="F53" s="11">
        <f t="shared" si="1"/>
        <v>-5042.0600000000004</v>
      </c>
      <c r="G53" s="11"/>
      <c r="H53" s="4"/>
      <c r="I53" s="4"/>
      <c r="M53" s="4"/>
      <c r="N53" s="4"/>
    </row>
    <row r="54" spans="1:14" x14ac:dyDescent="0.25">
      <c r="A54" s="9">
        <v>50</v>
      </c>
      <c r="B54" s="22">
        <v>851.61</v>
      </c>
      <c r="C54" s="23">
        <v>45099</v>
      </c>
      <c r="D54" s="23">
        <v>45076</v>
      </c>
      <c r="E54" s="10">
        <f t="shared" si="0"/>
        <v>-23</v>
      </c>
      <c r="F54" s="11">
        <f t="shared" si="1"/>
        <v>-19587.03</v>
      </c>
      <c r="G54" s="11"/>
      <c r="H54" s="4"/>
      <c r="I54" s="4"/>
      <c r="M54" s="4"/>
      <c r="N54" s="4"/>
    </row>
    <row r="55" spans="1:14" x14ac:dyDescent="0.25">
      <c r="A55" s="9">
        <v>51</v>
      </c>
      <c r="B55" s="22">
        <v>2349.4899999999998</v>
      </c>
      <c r="C55" s="23">
        <v>45099</v>
      </c>
      <c r="D55" s="23">
        <v>45076</v>
      </c>
      <c r="E55" s="10">
        <f t="shared" si="0"/>
        <v>-23</v>
      </c>
      <c r="F55" s="11">
        <f t="shared" si="1"/>
        <v>-54038.27</v>
      </c>
      <c r="G55" s="11"/>
      <c r="H55" s="4"/>
      <c r="I55" s="4"/>
      <c r="M55" s="4"/>
      <c r="N55" s="4"/>
    </row>
    <row r="56" spans="1:14" x14ac:dyDescent="0.25">
      <c r="A56" s="9">
        <v>52</v>
      </c>
      <c r="B56" s="22">
        <v>8316.9599999999991</v>
      </c>
      <c r="C56" s="23">
        <v>45099</v>
      </c>
      <c r="D56" s="23">
        <v>45076</v>
      </c>
      <c r="E56" s="10">
        <f t="shared" si="0"/>
        <v>-23</v>
      </c>
      <c r="F56" s="11">
        <f t="shared" si="1"/>
        <v>-191290.08</v>
      </c>
      <c r="G56" s="11"/>
      <c r="H56" s="4"/>
      <c r="I56" s="4"/>
      <c r="M56" s="4"/>
      <c r="N56" s="4"/>
    </row>
    <row r="57" spans="1:14" x14ac:dyDescent="0.25">
      <c r="A57" s="9">
        <v>53</v>
      </c>
      <c r="B57" s="22">
        <v>42155.58</v>
      </c>
      <c r="C57" s="23">
        <v>45100</v>
      </c>
      <c r="D57" s="23">
        <v>45076</v>
      </c>
      <c r="E57" s="10">
        <f t="shared" si="0"/>
        <v>-24</v>
      </c>
      <c r="F57" s="11">
        <f t="shared" si="1"/>
        <v>-1011733.92</v>
      </c>
      <c r="G57" s="11"/>
      <c r="H57" s="4"/>
      <c r="I57" s="4"/>
      <c r="M57" s="4"/>
      <c r="N57" s="4"/>
    </row>
    <row r="58" spans="1:14" x14ac:dyDescent="0.25">
      <c r="A58" s="9">
        <v>54</v>
      </c>
      <c r="B58" s="22">
        <v>157782.07999999999</v>
      </c>
      <c r="C58" s="23">
        <v>45100</v>
      </c>
      <c r="D58" s="23">
        <v>45076</v>
      </c>
      <c r="E58" s="10">
        <f t="shared" si="0"/>
        <v>-24</v>
      </c>
      <c r="F58" s="11">
        <f t="shared" si="1"/>
        <v>-3786769.92</v>
      </c>
      <c r="G58" s="11"/>
      <c r="H58" s="4"/>
      <c r="I58" s="4"/>
      <c r="M58" s="4"/>
      <c r="N58" s="4"/>
    </row>
    <row r="59" spans="1:14" x14ac:dyDescent="0.25">
      <c r="A59" s="9">
        <v>55</v>
      </c>
      <c r="B59" s="22">
        <v>387.5</v>
      </c>
      <c r="C59" s="23">
        <v>45100</v>
      </c>
      <c r="D59" s="23">
        <v>45076</v>
      </c>
      <c r="E59" s="10">
        <f t="shared" si="0"/>
        <v>-24</v>
      </c>
      <c r="F59" s="11">
        <f t="shared" si="1"/>
        <v>-9300</v>
      </c>
      <c r="G59" s="11"/>
      <c r="H59" s="4"/>
      <c r="I59" s="4"/>
      <c r="M59" s="4"/>
      <c r="N59" s="4"/>
    </row>
    <row r="60" spans="1:14" x14ac:dyDescent="0.25">
      <c r="A60" s="9">
        <v>56</v>
      </c>
      <c r="B60" s="22">
        <v>1653.23</v>
      </c>
      <c r="C60" s="23">
        <v>45100</v>
      </c>
      <c r="D60" s="23">
        <v>45076</v>
      </c>
      <c r="E60" s="10">
        <f t="shared" si="0"/>
        <v>-24</v>
      </c>
      <c r="F60" s="11">
        <f t="shared" si="1"/>
        <v>-39677.520000000004</v>
      </c>
      <c r="G60" s="11"/>
      <c r="H60" s="4"/>
      <c r="I60" s="4"/>
      <c r="M60" s="4"/>
      <c r="N60" s="4"/>
    </row>
    <row r="61" spans="1:14" x14ac:dyDescent="0.25">
      <c r="A61" s="9">
        <v>57</v>
      </c>
      <c r="B61" s="22">
        <v>304146.37</v>
      </c>
      <c r="C61" s="23">
        <v>45100</v>
      </c>
      <c r="D61" s="23">
        <v>45076</v>
      </c>
      <c r="E61" s="10">
        <f t="shared" si="0"/>
        <v>-24</v>
      </c>
      <c r="F61" s="11">
        <f t="shared" si="1"/>
        <v>-7299512.8799999999</v>
      </c>
      <c r="G61" s="11"/>
      <c r="H61" s="4"/>
      <c r="I61" s="4"/>
      <c r="M61" s="4"/>
      <c r="N61" s="4"/>
    </row>
    <row r="62" spans="1:14" x14ac:dyDescent="0.25">
      <c r="A62" s="9">
        <v>58</v>
      </c>
      <c r="B62" s="22">
        <v>79889.149999999994</v>
      </c>
      <c r="C62" s="23">
        <v>45100</v>
      </c>
      <c r="D62" s="23">
        <v>45076</v>
      </c>
      <c r="E62" s="10">
        <f t="shared" si="0"/>
        <v>-24</v>
      </c>
      <c r="F62" s="11">
        <f t="shared" si="1"/>
        <v>-1917339.5999999999</v>
      </c>
      <c r="G62" s="11"/>
      <c r="H62" s="4"/>
      <c r="I62" s="4"/>
      <c r="M62" s="4"/>
      <c r="N62" s="4"/>
    </row>
    <row r="63" spans="1:14" x14ac:dyDescent="0.25">
      <c r="A63" s="9">
        <v>59</v>
      </c>
      <c r="B63" s="22">
        <v>2492.62</v>
      </c>
      <c r="C63" s="23">
        <v>45102</v>
      </c>
      <c r="D63" s="23">
        <v>45076</v>
      </c>
      <c r="E63" s="10">
        <f t="shared" si="0"/>
        <v>-26</v>
      </c>
      <c r="F63" s="11">
        <f t="shared" si="1"/>
        <v>-64808.119999999995</v>
      </c>
      <c r="G63" s="11"/>
      <c r="H63" s="4"/>
      <c r="I63" s="4"/>
      <c r="M63" s="4"/>
      <c r="N63" s="4"/>
    </row>
    <row r="64" spans="1:14" x14ac:dyDescent="0.25">
      <c r="A64" s="9">
        <v>60</v>
      </c>
      <c r="B64" s="22">
        <v>9327.2999999999993</v>
      </c>
      <c r="C64" s="23">
        <v>45102</v>
      </c>
      <c r="D64" s="23">
        <v>45076</v>
      </c>
      <c r="E64" s="10">
        <f t="shared" si="0"/>
        <v>-26</v>
      </c>
      <c r="F64" s="11">
        <f t="shared" si="1"/>
        <v>-242509.8</v>
      </c>
      <c r="G64" s="11"/>
      <c r="H64" s="4"/>
      <c r="I64" s="4"/>
      <c r="M64" s="4"/>
      <c r="N64" s="4"/>
    </row>
    <row r="65" spans="1:14" x14ac:dyDescent="0.25">
      <c r="A65" s="9">
        <v>61</v>
      </c>
      <c r="B65" s="22">
        <v>2647.44</v>
      </c>
      <c r="C65" s="23">
        <v>45102</v>
      </c>
      <c r="D65" s="23">
        <v>45076</v>
      </c>
      <c r="E65" s="10">
        <f t="shared" si="0"/>
        <v>-26</v>
      </c>
      <c r="F65" s="11">
        <f t="shared" si="1"/>
        <v>-68833.440000000002</v>
      </c>
      <c r="G65" s="11"/>
      <c r="H65" s="4"/>
      <c r="I65" s="4"/>
      <c r="M65" s="4"/>
      <c r="N65" s="4"/>
    </row>
    <row r="66" spans="1:14" x14ac:dyDescent="0.25">
      <c r="A66" s="9">
        <v>62</v>
      </c>
      <c r="B66" s="22">
        <v>10396.379999999999</v>
      </c>
      <c r="C66" s="23">
        <v>45102</v>
      </c>
      <c r="D66" s="23">
        <v>45076</v>
      </c>
      <c r="E66" s="10">
        <f t="shared" si="0"/>
        <v>-26</v>
      </c>
      <c r="F66" s="11">
        <f t="shared" si="1"/>
        <v>-270305.88</v>
      </c>
      <c r="G66" s="11"/>
      <c r="H66" s="4"/>
      <c r="I66" s="4"/>
      <c r="M66" s="4"/>
      <c r="N66" s="4"/>
    </row>
    <row r="67" spans="1:14" x14ac:dyDescent="0.25">
      <c r="A67" s="9">
        <v>63</v>
      </c>
      <c r="B67" s="22">
        <v>2496</v>
      </c>
      <c r="C67" s="23">
        <v>45105</v>
      </c>
      <c r="D67" s="23">
        <v>45100</v>
      </c>
      <c r="E67" s="10">
        <f t="shared" si="0"/>
        <v>-5</v>
      </c>
      <c r="F67" s="11">
        <f t="shared" si="1"/>
        <v>-12480</v>
      </c>
      <c r="G67" s="11"/>
      <c r="H67" s="4"/>
      <c r="I67" s="4"/>
      <c r="M67" s="4"/>
      <c r="N67" s="4"/>
    </row>
    <row r="68" spans="1:14" x14ac:dyDescent="0.25">
      <c r="A68" s="9">
        <v>64</v>
      </c>
      <c r="B68" s="22">
        <v>5910.18</v>
      </c>
      <c r="C68" s="23">
        <v>45109</v>
      </c>
      <c r="D68" s="23">
        <v>45100</v>
      </c>
      <c r="E68" s="10">
        <f t="shared" si="0"/>
        <v>-9</v>
      </c>
      <c r="F68" s="11">
        <f t="shared" si="1"/>
        <v>-53191.62</v>
      </c>
      <c r="G68" s="11"/>
      <c r="H68" s="4"/>
      <c r="I68" s="4"/>
      <c r="M68" s="4"/>
      <c r="N68" s="4"/>
    </row>
    <row r="69" spans="1:14" x14ac:dyDescent="0.25">
      <c r="A69" s="9">
        <v>65</v>
      </c>
      <c r="B69" s="22">
        <v>64.31</v>
      </c>
      <c r="C69" s="23">
        <v>45117</v>
      </c>
      <c r="D69" s="23">
        <v>45100</v>
      </c>
      <c r="E69" s="10">
        <f t="shared" si="0"/>
        <v>-17</v>
      </c>
      <c r="F69" s="11">
        <f t="shared" si="1"/>
        <v>-1093.27</v>
      </c>
      <c r="G69" s="11"/>
      <c r="H69" s="4"/>
      <c r="I69" s="4"/>
      <c r="M69" s="4"/>
      <c r="N69" s="4"/>
    </row>
    <row r="70" spans="1:14" x14ac:dyDescent="0.25">
      <c r="A70" s="9">
        <v>66</v>
      </c>
      <c r="B70" s="22">
        <v>5212.5600000000004</v>
      </c>
      <c r="C70" s="23">
        <v>45122</v>
      </c>
      <c r="D70" s="23">
        <v>45100</v>
      </c>
      <c r="E70" s="10">
        <f t="shared" ref="E70:E133" si="2">D70-C70</f>
        <v>-22</v>
      </c>
      <c r="F70" s="11">
        <f t="shared" ref="F70:F133" si="3">E70*B70</f>
        <v>-114676.32</v>
      </c>
      <c r="G70" s="11"/>
      <c r="H70" s="4"/>
      <c r="I70" s="4"/>
      <c r="M70" s="4"/>
      <c r="N70" s="4"/>
    </row>
    <row r="71" spans="1:14" x14ac:dyDescent="0.25">
      <c r="A71" s="9">
        <v>67</v>
      </c>
      <c r="B71" s="22">
        <v>732</v>
      </c>
      <c r="C71" s="23">
        <v>45126</v>
      </c>
      <c r="D71" s="23">
        <v>45100</v>
      </c>
      <c r="E71" s="10">
        <f t="shared" si="2"/>
        <v>-26</v>
      </c>
      <c r="F71" s="11">
        <f t="shared" si="3"/>
        <v>-19032</v>
      </c>
      <c r="G71" s="11"/>
      <c r="H71" s="4"/>
      <c r="I71" s="4"/>
      <c r="M71" s="4"/>
      <c r="N71" s="4"/>
    </row>
    <row r="72" spans="1:14" x14ac:dyDescent="0.25">
      <c r="A72" s="9">
        <v>68</v>
      </c>
      <c r="B72" s="22">
        <v>205.29</v>
      </c>
      <c r="C72" s="23">
        <v>45127</v>
      </c>
      <c r="D72" s="23">
        <v>45100</v>
      </c>
      <c r="E72" s="10">
        <f t="shared" si="2"/>
        <v>-27</v>
      </c>
      <c r="F72" s="11">
        <f t="shared" si="3"/>
        <v>-5542.83</v>
      </c>
      <c r="G72" s="11"/>
      <c r="H72" s="4"/>
      <c r="I72" s="4"/>
      <c r="M72" s="4"/>
      <c r="N72" s="4"/>
    </row>
    <row r="73" spans="1:14" x14ac:dyDescent="0.25">
      <c r="A73" s="9">
        <v>69</v>
      </c>
      <c r="B73" s="22">
        <v>3300</v>
      </c>
      <c r="C73" s="23">
        <v>45127</v>
      </c>
      <c r="D73" s="23">
        <v>45100</v>
      </c>
      <c r="E73" s="10">
        <f t="shared" si="2"/>
        <v>-27</v>
      </c>
      <c r="F73" s="11">
        <f t="shared" si="3"/>
        <v>-89100</v>
      </c>
      <c r="G73" s="11"/>
      <c r="H73" s="4"/>
      <c r="I73" s="4"/>
      <c r="M73" s="4"/>
      <c r="N73" s="4"/>
    </row>
    <row r="74" spans="1:14" x14ac:dyDescent="0.25">
      <c r="A74" s="9">
        <v>70</v>
      </c>
      <c r="B74" s="22">
        <v>64.31</v>
      </c>
      <c r="C74" s="23">
        <v>45145</v>
      </c>
      <c r="D74" s="23">
        <v>45141</v>
      </c>
      <c r="E74" s="10">
        <f t="shared" si="2"/>
        <v>-4</v>
      </c>
      <c r="F74" s="11">
        <f t="shared" si="3"/>
        <v>-257.24</v>
      </c>
      <c r="G74" s="11"/>
      <c r="H74" s="4"/>
      <c r="I74" s="4"/>
      <c r="M74" s="4"/>
      <c r="N74" s="4"/>
    </row>
    <row r="75" spans="1:14" x14ac:dyDescent="0.25">
      <c r="A75" s="9">
        <v>71</v>
      </c>
      <c r="B75" s="22">
        <v>2067.09</v>
      </c>
      <c r="C75" s="23">
        <v>45159</v>
      </c>
      <c r="D75" s="23">
        <v>45141</v>
      </c>
      <c r="E75" s="10">
        <f t="shared" si="2"/>
        <v>-18</v>
      </c>
      <c r="F75" s="11">
        <f t="shared" si="3"/>
        <v>-37207.620000000003</v>
      </c>
      <c r="G75" s="11"/>
      <c r="H75" s="4"/>
      <c r="I75" s="4"/>
      <c r="M75" s="4"/>
      <c r="N75" s="4"/>
    </row>
    <row r="76" spans="1:14" x14ac:dyDescent="0.25">
      <c r="A76" s="9">
        <v>72</v>
      </c>
      <c r="B76" s="22">
        <v>5235.0200000000004</v>
      </c>
      <c r="C76" s="23">
        <v>45162</v>
      </c>
      <c r="D76" s="23">
        <v>45159</v>
      </c>
      <c r="E76" s="10">
        <f t="shared" si="2"/>
        <v>-3</v>
      </c>
      <c r="F76" s="11">
        <f t="shared" si="3"/>
        <v>-15705.060000000001</v>
      </c>
      <c r="G76" s="11"/>
      <c r="H76" s="4"/>
      <c r="I76" s="4"/>
      <c r="M76" s="4"/>
      <c r="N76" s="4"/>
    </row>
    <row r="77" spans="1:14" x14ac:dyDescent="0.25">
      <c r="A77" s="9">
        <v>73</v>
      </c>
      <c r="B77" s="22">
        <v>635.47</v>
      </c>
      <c r="C77" s="23">
        <v>45168</v>
      </c>
      <c r="D77" s="23">
        <v>45159</v>
      </c>
      <c r="E77" s="10">
        <f t="shared" si="2"/>
        <v>-9</v>
      </c>
      <c r="F77" s="11">
        <f t="shared" si="3"/>
        <v>-5719.2300000000005</v>
      </c>
      <c r="G77" s="11"/>
      <c r="H77" s="4"/>
      <c r="I77" s="4"/>
      <c r="M77" s="4"/>
      <c r="N77" s="4"/>
    </row>
    <row r="78" spans="1:14" x14ac:dyDescent="0.25">
      <c r="A78" s="9">
        <v>74</v>
      </c>
      <c r="B78" s="22">
        <v>3640</v>
      </c>
      <c r="C78" s="23">
        <v>45169</v>
      </c>
      <c r="D78" s="23">
        <v>45159</v>
      </c>
      <c r="E78" s="10">
        <f t="shared" si="2"/>
        <v>-10</v>
      </c>
      <c r="F78" s="11">
        <f t="shared" si="3"/>
        <v>-36400</v>
      </c>
      <c r="G78" s="11"/>
      <c r="H78" s="4"/>
      <c r="I78" s="4"/>
      <c r="M78" s="4"/>
      <c r="N78" s="4"/>
    </row>
    <row r="79" spans="1:14" x14ac:dyDescent="0.25">
      <c r="A79" s="9">
        <v>75</v>
      </c>
      <c r="B79" s="22">
        <v>205.29</v>
      </c>
      <c r="C79" s="23">
        <v>45170</v>
      </c>
      <c r="D79" s="23">
        <v>45141</v>
      </c>
      <c r="E79" s="10">
        <f t="shared" si="2"/>
        <v>-29</v>
      </c>
      <c r="F79" s="11">
        <f t="shared" si="3"/>
        <v>-5953.41</v>
      </c>
      <c r="G79" s="11"/>
      <c r="H79" s="4"/>
      <c r="I79" s="4"/>
      <c r="M79" s="4"/>
      <c r="N79" s="4"/>
    </row>
    <row r="80" spans="1:14" x14ac:dyDescent="0.25">
      <c r="A80" s="9">
        <v>76</v>
      </c>
      <c r="B80" s="22">
        <v>277861.71000000002</v>
      </c>
      <c r="C80" s="23">
        <v>45171</v>
      </c>
      <c r="D80" s="23">
        <v>45159</v>
      </c>
      <c r="E80" s="10">
        <f t="shared" si="2"/>
        <v>-12</v>
      </c>
      <c r="F80" s="11">
        <f t="shared" si="3"/>
        <v>-3334340.5200000005</v>
      </c>
      <c r="G80" s="11"/>
      <c r="H80" s="4"/>
      <c r="I80" s="4"/>
      <c r="M80" s="4"/>
      <c r="N80" s="4"/>
    </row>
    <row r="81" spans="1:14" x14ac:dyDescent="0.25">
      <c r="A81" s="9">
        <v>77</v>
      </c>
      <c r="B81" s="22">
        <v>26772.560000000001</v>
      </c>
      <c r="C81" s="23">
        <v>45174</v>
      </c>
      <c r="D81" s="23">
        <v>45159</v>
      </c>
      <c r="E81" s="10">
        <f t="shared" si="2"/>
        <v>-15</v>
      </c>
      <c r="F81" s="11">
        <f t="shared" si="3"/>
        <v>-401588.4</v>
      </c>
      <c r="G81" s="11"/>
      <c r="H81" s="4"/>
      <c r="I81" s="4"/>
      <c r="M81" s="4"/>
      <c r="N81" s="4"/>
    </row>
    <row r="82" spans="1:14" x14ac:dyDescent="0.25">
      <c r="A82" s="9">
        <v>78</v>
      </c>
      <c r="B82" s="22">
        <v>54085.31</v>
      </c>
      <c r="C82" s="23">
        <v>45174</v>
      </c>
      <c r="D82" s="23">
        <v>45159</v>
      </c>
      <c r="E82" s="10">
        <f t="shared" si="2"/>
        <v>-15</v>
      </c>
      <c r="F82" s="11">
        <f t="shared" si="3"/>
        <v>-811279.64999999991</v>
      </c>
      <c r="G82" s="11"/>
      <c r="H82" s="4"/>
      <c r="I82" s="4"/>
      <c r="M82" s="4"/>
      <c r="N82" s="4"/>
    </row>
    <row r="83" spans="1:14" x14ac:dyDescent="0.25">
      <c r="A83" s="9">
        <v>79</v>
      </c>
      <c r="B83" s="22">
        <v>205.29</v>
      </c>
      <c r="C83" s="23">
        <v>45175</v>
      </c>
      <c r="D83" s="23">
        <v>45175</v>
      </c>
      <c r="E83" s="10">
        <f t="shared" si="2"/>
        <v>0</v>
      </c>
      <c r="F83" s="11">
        <f t="shared" si="3"/>
        <v>0</v>
      </c>
      <c r="G83" s="11"/>
      <c r="H83" s="4"/>
      <c r="I83" s="4"/>
      <c r="M83" s="4"/>
      <c r="N83" s="4"/>
    </row>
    <row r="84" spans="1:14" x14ac:dyDescent="0.25">
      <c r="A84" s="9">
        <v>80</v>
      </c>
      <c r="B84" s="22">
        <v>64.31</v>
      </c>
      <c r="C84" s="23">
        <v>45175</v>
      </c>
      <c r="D84" s="23">
        <v>45175</v>
      </c>
      <c r="E84" s="10">
        <f t="shared" si="2"/>
        <v>0</v>
      </c>
      <c r="F84" s="11">
        <f t="shared" si="3"/>
        <v>0</v>
      </c>
      <c r="G84" s="11"/>
      <c r="H84" s="4"/>
      <c r="I84" s="4"/>
      <c r="M84" s="4"/>
      <c r="N84" s="4"/>
    </row>
    <row r="85" spans="1:14" x14ac:dyDescent="0.25">
      <c r="A85" s="9">
        <v>81</v>
      </c>
      <c r="B85" s="22">
        <v>5235.0200000000004</v>
      </c>
      <c r="C85" s="23">
        <v>45176</v>
      </c>
      <c r="D85" s="23">
        <v>45159</v>
      </c>
      <c r="E85" s="10">
        <f t="shared" si="2"/>
        <v>-17</v>
      </c>
      <c r="F85" s="11">
        <f t="shared" si="3"/>
        <v>-88995.340000000011</v>
      </c>
      <c r="G85" s="11"/>
      <c r="H85" s="4"/>
      <c r="I85" s="4"/>
      <c r="M85" s="4"/>
      <c r="N85" s="4"/>
    </row>
    <row r="86" spans="1:14" x14ac:dyDescent="0.25">
      <c r="A86" s="9">
        <v>82</v>
      </c>
      <c r="B86" s="22">
        <v>9.89</v>
      </c>
      <c r="C86" s="23">
        <v>45176</v>
      </c>
      <c r="D86" s="23">
        <v>45175</v>
      </c>
      <c r="E86" s="10">
        <f t="shared" si="2"/>
        <v>-1</v>
      </c>
      <c r="F86" s="11">
        <f t="shared" si="3"/>
        <v>-9.89</v>
      </c>
      <c r="G86" s="11"/>
      <c r="H86" s="4"/>
      <c r="I86" s="4"/>
      <c r="M86" s="4"/>
      <c r="N86" s="4"/>
    </row>
    <row r="87" spans="1:14" x14ac:dyDescent="0.25">
      <c r="A87" s="9">
        <v>83</v>
      </c>
      <c r="B87" s="22">
        <v>48.62</v>
      </c>
      <c r="C87" s="23">
        <v>45176</v>
      </c>
      <c r="D87" s="23">
        <v>45175</v>
      </c>
      <c r="E87" s="10">
        <f t="shared" si="2"/>
        <v>-1</v>
      </c>
      <c r="F87" s="11">
        <f t="shared" si="3"/>
        <v>-48.62</v>
      </c>
      <c r="G87" s="11"/>
      <c r="H87" s="4"/>
      <c r="I87" s="4"/>
      <c r="M87" s="4"/>
      <c r="N87" s="4"/>
    </row>
    <row r="88" spans="1:14" x14ac:dyDescent="0.25">
      <c r="A88" s="9">
        <v>84</v>
      </c>
      <c r="B88" s="22">
        <v>87.41</v>
      </c>
      <c r="C88" s="23">
        <v>45176</v>
      </c>
      <c r="D88" s="23">
        <v>45175</v>
      </c>
      <c r="E88" s="10">
        <f t="shared" si="2"/>
        <v>-1</v>
      </c>
      <c r="F88" s="11">
        <f t="shared" si="3"/>
        <v>-87.41</v>
      </c>
      <c r="G88" s="11"/>
      <c r="H88" s="4"/>
      <c r="I88" s="4"/>
      <c r="M88" s="4"/>
      <c r="N88" s="4"/>
    </row>
    <row r="89" spans="1:14" x14ac:dyDescent="0.25">
      <c r="A89" s="9">
        <v>85</v>
      </c>
      <c r="B89" s="22">
        <v>72.989999999999995</v>
      </c>
      <c r="C89" s="23">
        <v>45176</v>
      </c>
      <c r="D89" s="23">
        <v>45175</v>
      </c>
      <c r="E89" s="10">
        <f t="shared" si="2"/>
        <v>-1</v>
      </c>
      <c r="F89" s="11">
        <f t="shared" si="3"/>
        <v>-72.989999999999995</v>
      </c>
      <c r="G89" s="11"/>
      <c r="H89" s="4"/>
      <c r="I89" s="4"/>
      <c r="M89" s="4"/>
      <c r="N89" s="4"/>
    </row>
    <row r="90" spans="1:14" x14ac:dyDescent="0.25">
      <c r="A90" s="9">
        <v>86</v>
      </c>
      <c r="B90" s="22">
        <v>43.54</v>
      </c>
      <c r="C90" s="23">
        <v>45176</v>
      </c>
      <c r="D90" s="23">
        <v>45175</v>
      </c>
      <c r="E90" s="10">
        <f t="shared" si="2"/>
        <v>-1</v>
      </c>
      <c r="F90" s="11">
        <f t="shared" si="3"/>
        <v>-43.54</v>
      </c>
      <c r="G90" s="11"/>
      <c r="H90" s="4"/>
      <c r="I90" s="4"/>
      <c r="M90" s="4"/>
      <c r="N90" s="4"/>
    </row>
    <row r="91" spans="1:14" x14ac:dyDescent="0.25">
      <c r="A91" s="9">
        <v>87</v>
      </c>
      <c r="B91" s="22">
        <v>263.77999999999997</v>
      </c>
      <c r="C91" s="23">
        <v>45176</v>
      </c>
      <c r="D91" s="23">
        <v>45175</v>
      </c>
      <c r="E91" s="10">
        <f t="shared" si="2"/>
        <v>-1</v>
      </c>
      <c r="F91" s="11">
        <f t="shared" si="3"/>
        <v>-263.77999999999997</v>
      </c>
      <c r="G91" s="11"/>
      <c r="H91" s="4"/>
      <c r="I91" s="4"/>
      <c r="M91" s="4"/>
      <c r="N91" s="4"/>
    </row>
    <row r="92" spans="1:14" x14ac:dyDescent="0.25">
      <c r="A92" s="9">
        <v>88</v>
      </c>
      <c r="B92" s="22">
        <v>48.34</v>
      </c>
      <c r="C92" s="23">
        <v>45176</v>
      </c>
      <c r="D92" s="23">
        <v>45175</v>
      </c>
      <c r="E92" s="10">
        <f t="shared" si="2"/>
        <v>-1</v>
      </c>
      <c r="F92" s="11">
        <f t="shared" si="3"/>
        <v>-48.34</v>
      </c>
      <c r="G92" s="11"/>
      <c r="H92" s="4"/>
      <c r="I92" s="4"/>
      <c r="M92" s="4"/>
      <c r="N92" s="4"/>
    </row>
    <row r="93" spans="1:14" x14ac:dyDescent="0.25">
      <c r="A93" s="9">
        <v>89</v>
      </c>
      <c r="B93" s="22">
        <v>14202.63</v>
      </c>
      <c r="C93" s="23">
        <v>45182</v>
      </c>
      <c r="D93" s="23">
        <v>45175</v>
      </c>
      <c r="E93" s="10">
        <f t="shared" si="2"/>
        <v>-7</v>
      </c>
      <c r="F93" s="11">
        <f t="shared" si="3"/>
        <v>-99418.409999999989</v>
      </c>
      <c r="G93" s="11"/>
      <c r="H93" s="4"/>
      <c r="I93" s="4"/>
      <c r="M93" s="4"/>
      <c r="N93" s="4"/>
    </row>
    <row r="94" spans="1:14" x14ac:dyDescent="0.25">
      <c r="A94" s="9">
        <v>90</v>
      </c>
      <c r="B94" s="22">
        <v>16584.91</v>
      </c>
      <c r="C94" s="23">
        <v>45182</v>
      </c>
      <c r="D94" s="23">
        <v>45175</v>
      </c>
      <c r="E94" s="10">
        <f t="shared" si="2"/>
        <v>-7</v>
      </c>
      <c r="F94" s="11">
        <f t="shared" si="3"/>
        <v>-116094.37</v>
      </c>
      <c r="G94" s="11"/>
      <c r="H94" s="4"/>
      <c r="I94" s="4"/>
      <c r="M94" s="4"/>
      <c r="N94" s="4"/>
    </row>
    <row r="95" spans="1:14" x14ac:dyDescent="0.25">
      <c r="A95" s="9">
        <v>91</v>
      </c>
      <c r="B95" s="22">
        <v>15261.92</v>
      </c>
      <c r="C95" s="23">
        <v>45204</v>
      </c>
      <c r="D95" s="23">
        <v>45183</v>
      </c>
      <c r="E95" s="10">
        <f t="shared" si="2"/>
        <v>-21</v>
      </c>
      <c r="F95" s="11">
        <f t="shared" si="3"/>
        <v>-320500.32</v>
      </c>
      <c r="G95" s="11"/>
      <c r="H95" s="4"/>
      <c r="I95" s="4"/>
      <c r="M95" s="4"/>
      <c r="N95" s="4"/>
    </row>
    <row r="96" spans="1:14" x14ac:dyDescent="0.25">
      <c r="A96" s="9">
        <v>92</v>
      </c>
      <c r="B96" s="22">
        <v>64.31</v>
      </c>
      <c r="C96" s="23">
        <v>45207</v>
      </c>
      <c r="D96" s="23">
        <v>45202</v>
      </c>
      <c r="E96" s="10">
        <f t="shared" si="2"/>
        <v>-5</v>
      </c>
      <c r="F96" s="11">
        <f t="shared" si="3"/>
        <v>-321.55</v>
      </c>
      <c r="G96" s="11"/>
      <c r="H96" s="4"/>
      <c r="I96" s="4"/>
      <c r="M96" s="4"/>
      <c r="N96" s="4"/>
    </row>
    <row r="97" spans="1:14" x14ac:dyDescent="0.25">
      <c r="A97" s="9">
        <v>93</v>
      </c>
      <c r="B97" s="22">
        <v>5235.0200000000004</v>
      </c>
      <c r="C97" s="23">
        <v>45210</v>
      </c>
      <c r="D97" s="23">
        <v>45202</v>
      </c>
      <c r="E97" s="10">
        <f t="shared" si="2"/>
        <v>-8</v>
      </c>
      <c r="F97" s="11">
        <f t="shared" si="3"/>
        <v>-41880.160000000003</v>
      </c>
      <c r="G97" s="11"/>
      <c r="H97" s="4"/>
      <c r="I97" s="4"/>
      <c r="M97" s="4"/>
      <c r="N97" s="4"/>
    </row>
    <row r="98" spans="1:14" x14ac:dyDescent="0.25">
      <c r="A98" s="9">
        <v>94</v>
      </c>
      <c r="B98" s="22">
        <v>3300</v>
      </c>
      <c r="C98" s="23">
        <v>45218</v>
      </c>
      <c r="D98" s="23">
        <v>45202</v>
      </c>
      <c r="E98" s="10">
        <f t="shared" si="2"/>
        <v>-16</v>
      </c>
      <c r="F98" s="11">
        <f t="shared" si="3"/>
        <v>-52800</v>
      </c>
      <c r="G98" s="11"/>
      <c r="H98" s="4"/>
      <c r="I98" s="4"/>
      <c r="M98" s="4"/>
      <c r="N98" s="4"/>
    </row>
    <row r="99" spans="1:14" x14ac:dyDescent="0.25">
      <c r="A99" s="9">
        <v>95</v>
      </c>
      <c r="B99" s="22">
        <v>11406.19</v>
      </c>
      <c r="C99" s="23">
        <v>45219</v>
      </c>
      <c r="D99" s="23">
        <v>45202</v>
      </c>
      <c r="E99" s="10">
        <f t="shared" si="2"/>
        <v>-17</v>
      </c>
      <c r="F99" s="11">
        <f t="shared" si="3"/>
        <v>-193905.23</v>
      </c>
      <c r="G99" s="11"/>
      <c r="H99" s="4"/>
      <c r="I99" s="4"/>
      <c r="M99" s="4"/>
      <c r="N99" s="4"/>
    </row>
    <row r="100" spans="1:14" x14ac:dyDescent="0.25">
      <c r="A100" s="9">
        <v>96</v>
      </c>
      <c r="B100" s="22">
        <v>11406.19</v>
      </c>
      <c r="C100" s="23">
        <v>45219</v>
      </c>
      <c r="D100" s="23">
        <v>45202</v>
      </c>
      <c r="E100" s="10">
        <f t="shared" si="2"/>
        <v>-17</v>
      </c>
      <c r="F100" s="11">
        <f t="shared" si="3"/>
        <v>-193905.23</v>
      </c>
      <c r="G100" s="11"/>
      <c r="H100" s="4"/>
      <c r="I100" s="4"/>
      <c r="M100" s="4"/>
      <c r="N100" s="4"/>
    </row>
    <row r="101" spans="1:14" x14ac:dyDescent="0.25">
      <c r="A101" s="9">
        <v>97</v>
      </c>
      <c r="B101" s="22">
        <v>205.29</v>
      </c>
      <c r="C101" s="23">
        <v>45220</v>
      </c>
      <c r="D101" s="23">
        <v>45202</v>
      </c>
      <c r="E101" s="10">
        <f t="shared" si="2"/>
        <v>-18</v>
      </c>
      <c r="F101" s="11">
        <f t="shared" si="3"/>
        <v>-3695.22</v>
      </c>
      <c r="G101" s="11"/>
      <c r="H101" s="4"/>
      <c r="I101" s="4"/>
      <c r="M101" s="4"/>
      <c r="N101" s="4"/>
    </row>
    <row r="102" spans="1:14" x14ac:dyDescent="0.25">
      <c r="A102" s="9">
        <v>98</v>
      </c>
      <c r="B102" s="22">
        <v>348457.41</v>
      </c>
      <c r="C102" s="23">
        <v>45227</v>
      </c>
      <c r="D102" s="23">
        <v>45211</v>
      </c>
      <c r="E102" s="10">
        <f t="shared" si="2"/>
        <v>-16</v>
      </c>
      <c r="F102" s="11">
        <f t="shared" si="3"/>
        <v>-5575318.5599999996</v>
      </c>
      <c r="G102" s="11"/>
      <c r="H102" s="4"/>
      <c r="I102" s="4"/>
      <c r="M102" s="4"/>
      <c r="N102" s="4"/>
    </row>
    <row r="103" spans="1:14" x14ac:dyDescent="0.25">
      <c r="A103" s="9">
        <v>99</v>
      </c>
      <c r="B103" s="22">
        <v>21636.720000000001</v>
      </c>
      <c r="C103" s="23">
        <v>45227</v>
      </c>
      <c r="D103" s="23">
        <v>45211</v>
      </c>
      <c r="E103" s="10">
        <f t="shared" si="2"/>
        <v>-16</v>
      </c>
      <c r="F103" s="11">
        <f t="shared" si="3"/>
        <v>-346187.52000000002</v>
      </c>
      <c r="G103" s="11"/>
      <c r="H103" s="4"/>
      <c r="I103" s="4"/>
      <c r="M103" s="4"/>
      <c r="N103" s="4"/>
    </row>
    <row r="104" spans="1:14" x14ac:dyDescent="0.25">
      <c r="A104" s="9">
        <v>100</v>
      </c>
      <c r="B104" s="22">
        <v>2930.76</v>
      </c>
      <c r="C104" s="23">
        <v>45227</v>
      </c>
      <c r="D104" s="23">
        <v>45211</v>
      </c>
      <c r="E104" s="10">
        <f t="shared" si="2"/>
        <v>-16</v>
      </c>
      <c r="F104" s="11">
        <f t="shared" si="3"/>
        <v>-46892.160000000003</v>
      </c>
      <c r="G104" s="11"/>
      <c r="H104" s="4"/>
      <c r="I104" s="4"/>
      <c r="M104" s="4"/>
      <c r="N104" s="4"/>
    </row>
    <row r="105" spans="1:14" x14ac:dyDescent="0.25">
      <c r="A105" s="9">
        <v>101</v>
      </c>
      <c r="B105" s="22">
        <v>33948.67</v>
      </c>
      <c r="C105" s="23">
        <v>45227</v>
      </c>
      <c r="D105" s="23">
        <v>45211</v>
      </c>
      <c r="E105" s="10">
        <f t="shared" si="2"/>
        <v>-16</v>
      </c>
      <c r="F105" s="11">
        <f t="shared" si="3"/>
        <v>-543178.72</v>
      </c>
      <c r="G105" s="11"/>
      <c r="H105" s="4"/>
      <c r="I105" s="4"/>
      <c r="M105" s="4"/>
      <c r="N105" s="4"/>
    </row>
    <row r="106" spans="1:14" x14ac:dyDescent="0.25">
      <c r="A106" s="9">
        <v>102</v>
      </c>
      <c r="B106" s="22">
        <v>23685.56</v>
      </c>
      <c r="C106" s="23">
        <v>45228</v>
      </c>
      <c r="D106" s="23">
        <v>45211</v>
      </c>
      <c r="E106" s="10">
        <f t="shared" si="2"/>
        <v>-17</v>
      </c>
      <c r="F106" s="11">
        <f t="shared" si="3"/>
        <v>-402654.52</v>
      </c>
      <c r="G106" s="11"/>
      <c r="H106" s="4"/>
      <c r="I106" s="4"/>
      <c r="M106" s="4"/>
      <c r="N106" s="4"/>
    </row>
    <row r="107" spans="1:14" x14ac:dyDescent="0.25">
      <c r="A107" s="9">
        <v>103</v>
      </c>
      <c r="B107" s="22">
        <v>3490.2</v>
      </c>
      <c r="C107" s="23">
        <v>45228</v>
      </c>
      <c r="D107" s="23">
        <v>45211</v>
      </c>
      <c r="E107" s="10">
        <f t="shared" si="2"/>
        <v>-17</v>
      </c>
      <c r="F107" s="11">
        <f t="shared" si="3"/>
        <v>-59333.399999999994</v>
      </c>
      <c r="G107" s="11"/>
      <c r="H107" s="4"/>
      <c r="I107" s="4"/>
      <c r="M107" s="4"/>
      <c r="N107" s="4"/>
    </row>
    <row r="108" spans="1:14" x14ac:dyDescent="0.25">
      <c r="A108" s="9">
        <v>104</v>
      </c>
      <c r="B108" s="22">
        <v>44083.83</v>
      </c>
      <c r="C108" s="23">
        <v>45228</v>
      </c>
      <c r="D108" s="23">
        <v>45211</v>
      </c>
      <c r="E108" s="10">
        <f t="shared" si="2"/>
        <v>-17</v>
      </c>
      <c r="F108" s="11">
        <f t="shared" si="3"/>
        <v>-749425.11</v>
      </c>
      <c r="G108" s="11"/>
      <c r="H108" s="4"/>
      <c r="I108" s="4"/>
      <c r="M108" s="4"/>
      <c r="N108" s="4"/>
    </row>
    <row r="109" spans="1:14" x14ac:dyDescent="0.25">
      <c r="A109" s="9">
        <v>105</v>
      </c>
      <c r="B109" s="22">
        <v>3303.72</v>
      </c>
      <c r="C109" s="23">
        <v>45228</v>
      </c>
      <c r="D109" s="23">
        <v>45211</v>
      </c>
      <c r="E109" s="10">
        <f t="shared" si="2"/>
        <v>-17</v>
      </c>
      <c r="F109" s="11">
        <f t="shared" si="3"/>
        <v>-56163.24</v>
      </c>
      <c r="G109" s="11"/>
      <c r="H109" s="4"/>
      <c r="I109" s="4"/>
      <c r="M109" s="4"/>
      <c r="N109" s="4"/>
    </row>
    <row r="110" spans="1:14" x14ac:dyDescent="0.25">
      <c r="A110" s="9">
        <v>106</v>
      </c>
      <c r="B110" s="22">
        <v>31687.54</v>
      </c>
      <c r="C110" s="23">
        <v>45228</v>
      </c>
      <c r="D110" s="23">
        <v>45211</v>
      </c>
      <c r="E110" s="10">
        <f t="shared" si="2"/>
        <v>-17</v>
      </c>
      <c r="F110" s="11">
        <f t="shared" si="3"/>
        <v>-538688.18000000005</v>
      </c>
      <c r="G110" s="11"/>
      <c r="H110" s="4"/>
      <c r="I110" s="4"/>
      <c r="M110" s="4"/>
      <c r="N110" s="4"/>
    </row>
    <row r="111" spans="1:14" x14ac:dyDescent="0.25">
      <c r="A111" s="9">
        <v>107</v>
      </c>
      <c r="B111" s="22">
        <v>2071.44</v>
      </c>
      <c r="C111" s="23">
        <v>45228</v>
      </c>
      <c r="D111" s="23">
        <v>45211</v>
      </c>
      <c r="E111" s="10">
        <f t="shared" si="2"/>
        <v>-17</v>
      </c>
      <c r="F111" s="11">
        <f t="shared" si="3"/>
        <v>-35214.480000000003</v>
      </c>
      <c r="G111" s="11"/>
      <c r="H111" s="4"/>
      <c r="I111" s="4"/>
      <c r="M111" s="4"/>
      <c r="N111" s="4"/>
    </row>
    <row r="112" spans="1:14" x14ac:dyDescent="0.25">
      <c r="A112" s="9">
        <v>108</v>
      </c>
      <c r="B112" s="22">
        <v>14189.82</v>
      </c>
      <c r="C112" s="23">
        <v>45228</v>
      </c>
      <c r="D112" s="23">
        <v>45211</v>
      </c>
      <c r="E112" s="10">
        <f t="shared" si="2"/>
        <v>-17</v>
      </c>
      <c r="F112" s="11">
        <f t="shared" si="3"/>
        <v>-241226.94</v>
      </c>
      <c r="G112" s="11"/>
      <c r="H112" s="4"/>
      <c r="I112" s="4"/>
      <c r="M112" s="4"/>
      <c r="N112" s="4"/>
    </row>
    <row r="113" spans="1:14" x14ac:dyDescent="0.25">
      <c r="A113" s="9">
        <v>109</v>
      </c>
      <c r="B113" s="22">
        <v>229.32</v>
      </c>
      <c r="C113" s="23">
        <v>45228</v>
      </c>
      <c r="D113" s="23">
        <v>45211</v>
      </c>
      <c r="E113" s="10">
        <f t="shared" si="2"/>
        <v>-17</v>
      </c>
      <c r="F113" s="11">
        <f t="shared" si="3"/>
        <v>-3898.44</v>
      </c>
      <c r="G113" s="11"/>
      <c r="H113" s="4"/>
      <c r="I113" s="4"/>
      <c r="M113" s="4"/>
      <c r="N113" s="4"/>
    </row>
    <row r="114" spans="1:14" x14ac:dyDescent="0.25">
      <c r="A114" s="9">
        <v>110</v>
      </c>
      <c r="B114" s="22">
        <v>431107.33</v>
      </c>
      <c r="C114" s="23">
        <v>45229</v>
      </c>
      <c r="D114" s="23">
        <v>45211</v>
      </c>
      <c r="E114" s="10">
        <f t="shared" si="2"/>
        <v>-18</v>
      </c>
      <c r="F114" s="11">
        <f t="shared" si="3"/>
        <v>-7759931.9400000004</v>
      </c>
      <c r="G114" s="11"/>
      <c r="H114" s="4"/>
      <c r="I114" s="4"/>
      <c r="M114" s="4"/>
      <c r="N114" s="4"/>
    </row>
    <row r="115" spans="1:14" x14ac:dyDescent="0.25">
      <c r="A115" s="9">
        <v>111</v>
      </c>
      <c r="B115" s="22">
        <v>45266.76</v>
      </c>
      <c r="C115" s="23">
        <v>45229</v>
      </c>
      <c r="D115" s="23">
        <v>45211</v>
      </c>
      <c r="E115" s="10">
        <f t="shared" si="2"/>
        <v>-18</v>
      </c>
      <c r="F115" s="11">
        <f t="shared" si="3"/>
        <v>-814801.68</v>
      </c>
      <c r="G115" s="11"/>
      <c r="H115" s="4"/>
      <c r="I115" s="4"/>
      <c r="M115" s="4"/>
      <c r="N115" s="4"/>
    </row>
    <row r="116" spans="1:14" x14ac:dyDescent="0.25">
      <c r="A116" s="9">
        <v>112</v>
      </c>
      <c r="B116" s="22">
        <v>5996.78</v>
      </c>
      <c r="C116" s="23">
        <v>45231</v>
      </c>
      <c r="D116" s="23">
        <v>45211</v>
      </c>
      <c r="E116" s="10">
        <f t="shared" si="2"/>
        <v>-20</v>
      </c>
      <c r="F116" s="11">
        <f t="shared" si="3"/>
        <v>-119935.59999999999</v>
      </c>
      <c r="G116" s="11"/>
      <c r="H116" s="4"/>
      <c r="I116" s="4"/>
      <c r="M116" s="4"/>
      <c r="N116" s="4"/>
    </row>
    <row r="117" spans="1:14" x14ac:dyDescent="0.25">
      <c r="A117" s="9">
        <v>113</v>
      </c>
      <c r="B117" s="22">
        <v>118.44</v>
      </c>
      <c r="C117" s="23">
        <v>45231</v>
      </c>
      <c r="D117" s="23">
        <v>45211</v>
      </c>
      <c r="E117" s="10">
        <f t="shared" si="2"/>
        <v>-20</v>
      </c>
      <c r="F117" s="11">
        <f t="shared" si="3"/>
        <v>-2368.8000000000002</v>
      </c>
      <c r="G117" s="11"/>
      <c r="H117" s="4"/>
      <c r="I117" s="4"/>
      <c r="M117" s="4"/>
      <c r="N117" s="4"/>
    </row>
    <row r="118" spans="1:14" x14ac:dyDescent="0.25">
      <c r="A118" s="9">
        <v>114</v>
      </c>
      <c r="B118" s="22">
        <v>203351.55</v>
      </c>
      <c r="C118" s="23">
        <v>45233</v>
      </c>
      <c r="D118" s="23">
        <v>45211</v>
      </c>
      <c r="E118" s="10">
        <f t="shared" si="2"/>
        <v>-22</v>
      </c>
      <c r="F118" s="11">
        <f t="shared" si="3"/>
        <v>-4473734.0999999996</v>
      </c>
      <c r="G118" s="11"/>
      <c r="H118" s="4"/>
      <c r="I118" s="4"/>
      <c r="M118" s="4"/>
      <c r="N118" s="4"/>
    </row>
    <row r="119" spans="1:14" x14ac:dyDescent="0.25">
      <c r="A119" s="9">
        <v>115</v>
      </c>
      <c r="B119" s="22">
        <v>29506.68</v>
      </c>
      <c r="C119" s="23">
        <v>45233</v>
      </c>
      <c r="D119" s="23">
        <v>45211</v>
      </c>
      <c r="E119" s="10">
        <f t="shared" si="2"/>
        <v>-22</v>
      </c>
      <c r="F119" s="11">
        <f t="shared" si="3"/>
        <v>-649146.96</v>
      </c>
      <c r="G119" s="11"/>
      <c r="H119" s="4"/>
      <c r="I119" s="4"/>
      <c r="M119" s="4"/>
      <c r="N119" s="4"/>
    </row>
    <row r="120" spans="1:14" x14ac:dyDescent="0.25">
      <c r="A120" s="9">
        <v>116</v>
      </c>
      <c r="B120" s="22">
        <v>25217.11</v>
      </c>
      <c r="C120" s="23">
        <v>45238</v>
      </c>
      <c r="D120" s="23">
        <v>45211</v>
      </c>
      <c r="E120" s="10">
        <f t="shared" si="2"/>
        <v>-27</v>
      </c>
      <c r="F120" s="11">
        <f t="shared" si="3"/>
        <v>-680861.97</v>
      </c>
      <c r="G120" s="11"/>
      <c r="H120" s="4"/>
      <c r="I120" s="4"/>
      <c r="M120" s="4"/>
      <c r="N120" s="4"/>
    </row>
    <row r="121" spans="1:14" x14ac:dyDescent="0.25">
      <c r="A121" s="9">
        <v>117</v>
      </c>
      <c r="B121" s="22">
        <v>3568.32</v>
      </c>
      <c r="C121" s="23">
        <v>45238</v>
      </c>
      <c r="D121" s="23">
        <v>45211</v>
      </c>
      <c r="E121" s="10">
        <f t="shared" si="2"/>
        <v>-27</v>
      </c>
      <c r="F121" s="11">
        <f t="shared" si="3"/>
        <v>-96344.639999999999</v>
      </c>
      <c r="G121" s="11"/>
      <c r="H121" s="4"/>
      <c r="I121" s="4"/>
      <c r="M121" s="4"/>
      <c r="N121" s="4"/>
    </row>
    <row r="122" spans="1:14" x14ac:dyDescent="0.25">
      <c r="A122" s="9">
        <v>118</v>
      </c>
      <c r="B122" s="22">
        <v>64.31</v>
      </c>
      <c r="C122" s="23">
        <v>45240</v>
      </c>
      <c r="D122" s="23">
        <v>45237</v>
      </c>
      <c r="E122" s="10">
        <f t="shared" si="2"/>
        <v>-3</v>
      </c>
      <c r="F122" s="11">
        <f t="shared" si="3"/>
        <v>-192.93</v>
      </c>
      <c r="G122" s="11"/>
      <c r="H122" s="4"/>
      <c r="I122" s="4"/>
      <c r="M122" s="4"/>
      <c r="N122" s="4"/>
    </row>
    <row r="123" spans="1:14" x14ac:dyDescent="0.25">
      <c r="A123" s="9">
        <v>119</v>
      </c>
      <c r="B123" s="22">
        <v>732</v>
      </c>
      <c r="C123" s="23">
        <v>45243</v>
      </c>
      <c r="D123" s="23">
        <v>45237</v>
      </c>
      <c r="E123" s="10">
        <f t="shared" si="2"/>
        <v>-6</v>
      </c>
      <c r="F123" s="11">
        <f t="shared" si="3"/>
        <v>-4392</v>
      </c>
      <c r="G123" s="11"/>
      <c r="H123" s="4"/>
      <c r="I123" s="4"/>
      <c r="M123" s="4"/>
      <c r="N123" s="4"/>
    </row>
    <row r="124" spans="1:14" x14ac:dyDescent="0.25">
      <c r="A124" s="9">
        <v>120</v>
      </c>
      <c r="B124" s="22">
        <v>1903.2</v>
      </c>
      <c r="C124" s="23">
        <v>45244</v>
      </c>
      <c r="D124" s="23">
        <v>45237</v>
      </c>
      <c r="E124" s="10">
        <f t="shared" si="2"/>
        <v>-7</v>
      </c>
      <c r="F124" s="11">
        <f t="shared" si="3"/>
        <v>-13322.4</v>
      </c>
      <c r="G124" s="11"/>
      <c r="H124" s="4"/>
      <c r="I124" s="4"/>
      <c r="M124" s="4"/>
      <c r="N124" s="4"/>
    </row>
    <row r="125" spans="1:14" x14ac:dyDescent="0.25">
      <c r="A125" s="9">
        <v>121</v>
      </c>
      <c r="B125" s="22">
        <v>5235.0200000000004</v>
      </c>
      <c r="C125" s="23">
        <v>45247</v>
      </c>
      <c r="D125" s="23">
        <v>45237</v>
      </c>
      <c r="E125" s="10">
        <f t="shared" si="2"/>
        <v>-10</v>
      </c>
      <c r="F125" s="11">
        <f t="shared" si="3"/>
        <v>-52350.200000000004</v>
      </c>
      <c r="G125" s="11"/>
      <c r="H125" s="4"/>
      <c r="I125" s="4"/>
      <c r="M125" s="4"/>
      <c r="N125" s="4"/>
    </row>
    <row r="126" spans="1:14" x14ac:dyDescent="0.25">
      <c r="A126" s="9">
        <v>122</v>
      </c>
      <c r="B126" s="22">
        <v>234.24</v>
      </c>
      <c r="C126" s="23">
        <v>45247</v>
      </c>
      <c r="D126" s="23">
        <v>45237</v>
      </c>
      <c r="E126" s="10">
        <f t="shared" si="2"/>
        <v>-10</v>
      </c>
      <c r="F126" s="11">
        <f t="shared" si="3"/>
        <v>-2342.4</v>
      </c>
      <c r="G126" s="11"/>
      <c r="H126" s="4"/>
      <c r="I126" s="4"/>
      <c r="M126" s="4"/>
      <c r="N126" s="4"/>
    </row>
    <row r="127" spans="1:14" x14ac:dyDescent="0.25">
      <c r="A127" s="9">
        <v>123</v>
      </c>
      <c r="B127" s="22">
        <v>92.17</v>
      </c>
      <c r="C127" s="23">
        <v>45247</v>
      </c>
      <c r="D127" s="23">
        <v>45237</v>
      </c>
      <c r="E127" s="10">
        <f t="shared" si="2"/>
        <v>-10</v>
      </c>
      <c r="F127" s="11">
        <f t="shared" si="3"/>
        <v>-921.7</v>
      </c>
      <c r="G127" s="11"/>
      <c r="H127" s="4"/>
      <c r="I127" s="4"/>
      <c r="M127" s="4"/>
      <c r="N127" s="4"/>
    </row>
    <row r="128" spans="1:14" x14ac:dyDescent="0.25">
      <c r="A128" s="9">
        <v>124</v>
      </c>
      <c r="B128" s="22">
        <v>635.47</v>
      </c>
      <c r="C128" s="23">
        <v>45259</v>
      </c>
      <c r="D128" s="23">
        <v>45237</v>
      </c>
      <c r="E128" s="10">
        <f t="shared" si="2"/>
        <v>-22</v>
      </c>
      <c r="F128" s="11">
        <f t="shared" si="3"/>
        <v>-13980.34</v>
      </c>
      <c r="G128" s="11"/>
      <c r="H128" s="4"/>
      <c r="I128" s="4"/>
      <c r="M128" s="4"/>
      <c r="N128" s="4"/>
    </row>
    <row r="129" spans="1:14" x14ac:dyDescent="0.25">
      <c r="A129" s="9">
        <v>125</v>
      </c>
      <c r="B129" s="22">
        <v>298170.23999999999</v>
      </c>
      <c r="C129" s="23">
        <v>45259</v>
      </c>
      <c r="D129" s="23">
        <v>45260</v>
      </c>
      <c r="E129" s="10">
        <f t="shared" si="2"/>
        <v>1</v>
      </c>
      <c r="F129" s="11">
        <f t="shared" si="3"/>
        <v>298170.23999999999</v>
      </c>
      <c r="G129" s="11"/>
      <c r="H129" s="4"/>
      <c r="I129" s="4"/>
      <c r="M129" s="4"/>
      <c r="N129" s="4"/>
    </row>
    <row r="130" spans="1:14" x14ac:dyDescent="0.25">
      <c r="A130" s="9">
        <v>126</v>
      </c>
      <c r="B130" s="22">
        <v>205.29</v>
      </c>
      <c r="C130" s="23">
        <v>45260</v>
      </c>
      <c r="D130" s="23">
        <v>45237</v>
      </c>
      <c r="E130" s="10">
        <f t="shared" si="2"/>
        <v>-23</v>
      </c>
      <c r="F130" s="11">
        <f t="shared" si="3"/>
        <v>-4721.67</v>
      </c>
      <c r="G130" s="11"/>
      <c r="H130" s="4"/>
      <c r="I130" s="4"/>
      <c r="M130" s="4"/>
      <c r="N130" s="4"/>
    </row>
    <row r="131" spans="1:14" x14ac:dyDescent="0.25">
      <c r="A131" s="9">
        <v>127</v>
      </c>
      <c r="B131" s="22">
        <v>1226.0999999999999</v>
      </c>
      <c r="C131" s="23">
        <v>45261</v>
      </c>
      <c r="D131" s="23">
        <v>45260</v>
      </c>
      <c r="E131" s="10">
        <f t="shared" si="2"/>
        <v>-1</v>
      </c>
      <c r="F131" s="11">
        <f t="shared" si="3"/>
        <v>-1226.0999999999999</v>
      </c>
      <c r="G131" s="11"/>
      <c r="H131" s="4"/>
      <c r="I131" s="4"/>
      <c r="M131" s="4"/>
      <c r="N131" s="4"/>
    </row>
    <row r="132" spans="1:14" x14ac:dyDescent="0.25">
      <c r="A132" s="9">
        <v>128</v>
      </c>
      <c r="B132" s="22">
        <v>34.49</v>
      </c>
      <c r="C132" s="23">
        <v>45262</v>
      </c>
      <c r="D132" s="23">
        <v>45260</v>
      </c>
      <c r="E132" s="10">
        <f t="shared" si="2"/>
        <v>-2</v>
      </c>
      <c r="F132" s="11">
        <f t="shared" si="3"/>
        <v>-68.98</v>
      </c>
      <c r="G132" s="11"/>
      <c r="H132" s="4"/>
      <c r="I132" s="4"/>
      <c r="M132" s="4"/>
      <c r="N132" s="4"/>
    </row>
    <row r="133" spans="1:14" x14ac:dyDescent="0.25">
      <c r="A133" s="9">
        <v>129</v>
      </c>
      <c r="B133" s="22">
        <v>63.72</v>
      </c>
      <c r="C133" s="23">
        <v>45262</v>
      </c>
      <c r="D133" s="23">
        <v>45260</v>
      </c>
      <c r="E133" s="10">
        <f t="shared" si="2"/>
        <v>-2</v>
      </c>
      <c r="F133" s="11">
        <f t="shared" si="3"/>
        <v>-127.44</v>
      </c>
      <c r="G133" s="11"/>
      <c r="H133" s="4"/>
      <c r="I133" s="4"/>
      <c r="M133" s="4"/>
      <c r="N133" s="4"/>
    </row>
    <row r="134" spans="1:14" x14ac:dyDescent="0.25">
      <c r="A134" s="9">
        <v>130</v>
      </c>
      <c r="B134" s="22">
        <v>96.23</v>
      </c>
      <c r="C134" s="23">
        <v>45262</v>
      </c>
      <c r="D134" s="23">
        <v>45260</v>
      </c>
      <c r="E134" s="10">
        <f t="shared" ref="E134:E157" si="4">D134-C134</f>
        <v>-2</v>
      </c>
      <c r="F134" s="11">
        <f t="shared" ref="F134:F157" si="5">E134*B134</f>
        <v>-192.46</v>
      </c>
      <c r="G134" s="11"/>
      <c r="H134" s="4"/>
      <c r="I134" s="4"/>
      <c r="M134" s="4"/>
      <c r="N134" s="4"/>
    </row>
    <row r="135" spans="1:14" x14ac:dyDescent="0.25">
      <c r="A135" s="9">
        <v>131</v>
      </c>
      <c r="B135" s="22">
        <v>41.46</v>
      </c>
      <c r="C135" s="23">
        <v>45262</v>
      </c>
      <c r="D135" s="23">
        <v>45260</v>
      </c>
      <c r="E135" s="10">
        <f t="shared" si="4"/>
        <v>-2</v>
      </c>
      <c r="F135" s="11">
        <f t="shared" si="5"/>
        <v>-82.92</v>
      </c>
      <c r="G135" s="11"/>
      <c r="H135" s="4"/>
      <c r="I135" s="4"/>
      <c r="M135" s="4"/>
      <c r="N135" s="4"/>
    </row>
    <row r="136" spans="1:14" x14ac:dyDescent="0.25">
      <c r="A136" s="9">
        <v>132</v>
      </c>
      <c r="B136" s="22">
        <v>41.97</v>
      </c>
      <c r="C136" s="23">
        <v>45262</v>
      </c>
      <c r="D136" s="23">
        <v>45260</v>
      </c>
      <c r="E136" s="10">
        <f t="shared" si="4"/>
        <v>-2</v>
      </c>
      <c r="F136" s="11">
        <f t="shared" si="5"/>
        <v>-83.94</v>
      </c>
      <c r="G136" s="11"/>
      <c r="H136" s="4"/>
      <c r="I136" s="4"/>
      <c r="M136" s="4"/>
      <c r="N136" s="4"/>
    </row>
    <row r="137" spans="1:14" x14ac:dyDescent="0.25">
      <c r="A137" s="9">
        <v>133</v>
      </c>
      <c r="B137" s="22">
        <v>44.04</v>
      </c>
      <c r="C137" s="23">
        <v>45262</v>
      </c>
      <c r="D137" s="23">
        <v>45260</v>
      </c>
      <c r="E137" s="10">
        <f t="shared" si="4"/>
        <v>-2</v>
      </c>
      <c r="F137" s="11">
        <f t="shared" si="5"/>
        <v>-88.08</v>
      </c>
      <c r="G137" s="11"/>
      <c r="H137" s="4"/>
      <c r="I137" s="4"/>
      <c r="M137" s="4"/>
      <c r="N137" s="4"/>
    </row>
    <row r="138" spans="1:14" x14ac:dyDescent="0.25">
      <c r="A138" s="9">
        <v>134</v>
      </c>
      <c r="B138" s="22">
        <v>14202.63</v>
      </c>
      <c r="C138" s="23">
        <v>45263</v>
      </c>
      <c r="D138" s="23">
        <v>45260</v>
      </c>
      <c r="E138" s="10">
        <f t="shared" si="4"/>
        <v>-3</v>
      </c>
      <c r="F138" s="11">
        <f t="shared" si="5"/>
        <v>-42607.89</v>
      </c>
      <c r="G138" s="11"/>
      <c r="H138" s="4"/>
      <c r="I138" s="4"/>
      <c r="M138" s="4"/>
      <c r="N138" s="4"/>
    </row>
    <row r="139" spans="1:14" x14ac:dyDescent="0.25">
      <c r="A139" s="9">
        <v>135</v>
      </c>
      <c r="B139" s="22">
        <v>4048.86</v>
      </c>
      <c r="C139" s="23">
        <v>45263</v>
      </c>
      <c r="D139" s="23">
        <v>45237</v>
      </c>
      <c r="E139" s="10">
        <f t="shared" si="4"/>
        <v>-26</v>
      </c>
      <c r="F139" s="11">
        <f t="shared" si="5"/>
        <v>-105270.36</v>
      </c>
      <c r="G139" s="11"/>
      <c r="H139" s="4"/>
      <c r="I139" s="4"/>
      <c r="M139" s="4"/>
      <c r="N139" s="4"/>
    </row>
    <row r="140" spans="1:14" x14ac:dyDescent="0.25">
      <c r="A140" s="9">
        <v>136</v>
      </c>
      <c r="B140" s="22">
        <v>94.76</v>
      </c>
      <c r="C140" s="23">
        <v>45263</v>
      </c>
      <c r="D140" s="23">
        <v>45237</v>
      </c>
      <c r="E140" s="10">
        <f t="shared" si="4"/>
        <v>-26</v>
      </c>
      <c r="F140" s="11">
        <f t="shared" si="5"/>
        <v>-2463.7600000000002</v>
      </c>
      <c r="G140" s="11"/>
      <c r="H140" s="4"/>
      <c r="I140" s="4"/>
      <c r="M140" s="4"/>
      <c r="N140" s="4"/>
    </row>
    <row r="141" spans="1:14" x14ac:dyDescent="0.25">
      <c r="A141" s="9">
        <v>137</v>
      </c>
      <c r="B141" s="22">
        <v>64.31</v>
      </c>
      <c r="C141" s="23">
        <v>45268</v>
      </c>
      <c r="D141" s="23">
        <v>45260</v>
      </c>
      <c r="E141" s="10">
        <f t="shared" si="4"/>
        <v>-8</v>
      </c>
      <c r="F141" s="11">
        <f t="shared" si="5"/>
        <v>-514.48</v>
      </c>
      <c r="G141" s="11"/>
      <c r="H141" s="4"/>
      <c r="I141" s="4"/>
      <c r="M141" s="4"/>
      <c r="N141" s="4"/>
    </row>
    <row r="142" spans="1:14" x14ac:dyDescent="0.25">
      <c r="A142" s="9">
        <v>138</v>
      </c>
      <c r="B142" s="22">
        <v>11936.02</v>
      </c>
      <c r="C142" s="23">
        <v>45268</v>
      </c>
      <c r="D142" s="23">
        <v>45260</v>
      </c>
      <c r="E142" s="10">
        <f t="shared" si="4"/>
        <v>-8</v>
      </c>
      <c r="F142" s="11">
        <f t="shared" si="5"/>
        <v>-95488.16</v>
      </c>
      <c r="G142" s="11"/>
      <c r="H142" s="4"/>
      <c r="I142" s="4"/>
      <c r="M142" s="4"/>
      <c r="N142" s="4"/>
    </row>
    <row r="143" spans="1:14" x14ac:dyDescent="0.25">
      <c r="A143" s="9">
        <v>139</v>
      </c>
      <c r="B143" s="22">
        <v>1699.46</v>
      </c>
      <c r="C143" s="23">
        <v>45270</v>
      </c>
      <c r="D143" s="23">
        <v>45260</v>
      </c>
      <c r="E143" s="10">
        <f t="shared" si="4"/>
        <v>-10</v>
      </c>
      <c r="F143" s="11">
        <f t="shared" si="5"/>
        <v>-16994.599999999999</v>
      </c>
      <c r="G143" s="11"/>
      <c r="H143" s="4"/>
      <c r="I143" s="4"/>
      <c r="M143" s="4"/>
      <c r="N143" s="4"/>
    </row>
    <row r="144" spans="1:14" x14ac:dyDescent="0.25">
      <c r="A144" s="9">
        <v>140</v>
      </c>
      <c r="B144" s="22">
        <v>5033.67</v>
      </c>
      <c r="C144" s="23">
        <v>45274</v>
      </c>
      <c r="D144" s="23">
        <v>45260</v>
      </c>
      <c r="E144" s="10">
        <f t="shared" si="4"/>
        <v>-14</v>
      </c>
      <c r="F144" s="11">
        <f t="shared" si="5"/>
        <v>-70471.38</v>
      </c>
      <c r="G144" s="11"/>
      <c r="H144" s="4"/>
      <c r="I144" s="4"/>
      <c r="M144" s="4"/>
      <c r="N144" s="4"/>
    </row>
    <row r="145" spans="1:14" x14ac:dyDescent="0.25">
      <c r="A145" s="9">
        <v>141</v>
      </c>
      <c r="B145" s="22">
        <v>205.29</v>
      </c>
      <c r="C145" s="23">
        <v>45275</v>
      </c>
      <c r="D145" s="23">
        <v>45260</v>
      </c>
      <c r="E145" s="10">
        <f t="shared" si="4"/>
        <v>-15</v>
      </c>
      <c r="F145" s="11">
        <f t="shared" si="5"/>
        <v>-3079.35</v>
      </c>
      <c r="G145" s="11"/>
      <c r="H145" s="4"/>
      <c r="I145" s="4"/>
      <c r="M145" s="4"/>
      <c r="N145" s="4"/>
    </row>
    <row r="146" spans="1:14" x14ac:dyDescent="0.25">
      <c r="A146" s="9">
        <v>142</v>
      </c>
      <c r="B146" s="22">
        <v>1318.67</v>
      </c>
      <c r="C146" s="23">
        <v>45275</v>
      </c>
      <c r="D146" s="23">
        <v>45260</v>
      </c>
      <c r="E146" s="10">
        <f t="shared" si="4"/>
        <v>-15</v>
      </c>
      <c r="F146" s="11">
        <f t="shared" si="5"/>
        <v>-19780.050000000003</v>
      </c>
      <c r="G146" s="11"/>
      <c r="H146" s="4"/>
      <c r="I146" s="4"/>
      <c r="M146" s="4"/>
      <c r="N146" s="4"/>
    </row>
    <row r="147" spans="1:14" x14ac:dyDescent="0.25">
      <c r="A147" s="9">
        <v>143</v>
      </c>
      <c r="B147" s="22">
        <v>41105.69</v>
      </c>
      <c r="C147" s="23">
        <v>45277</v>
      </c>
      <c r="D147" s="23">
        <v>45260</v>
      </c>
      <c r="E147" s="10">
        <f t="shared" si="4"/>
        <v>-17</v>
      </c>
      <c r="F147" s="11">
        <f t="shared" si="5"/>
        <v>-698796.73</v>
      </c>
      <c r="G147" s="11"/>
      <c r="H147" s="4"/>
      <c r="I147" s="4"/>
      <c r="M147" s="4"/>
      <c r="N147" s="4"/>
    </row>
    <row r="148" spans="1:14" x14ac:dyDescent="0.25">
      <c r="A148" s="9">
        <v>144</v>
      </c>
      <c r="B148" s="22">
        <v>50774.97</v>
      </c>
      <c r="C148" s="23">
        <v>45281</v>
      </c>
      <c r="D148" s="23">
        <v>45278</v>
      </c>
      <c r="E148" s="10">
        <f t="shared" si="4"/>
        <v>-3</v>
      </c>
      <c r="F148" s="11">
        <f t="shared" si="5"/>
        <v>-152324.91</v>
      </c>
      <c r="G148" s="11"/>
      <c r="H148" s="4"/>
      <c r="I148" s="4"/>
      <c r="M148" s="4"/>
      <c r="N148" s="4"/>
    </row>
    <row r="149" spans="1:14" x14ac:dyDescent="0.25">
      <c r="A149" s="9">
        <v>145</v>
      </c>
      <c r="B149" s="22">
        <v>15167.55</v>
      </c>
      <c r="C149" s="23">
        <v>45284</v>
      </c>
      <c r="D149" s="23">
        <v>45278</v>
      </c>
      <c r="E149" s="10">
        <f t="shared" si="4"/>
        <v>-6</v>
      </c>
      <c r="F149" s="11">
        <f t="shared" si="5"/>
        <v>-91005.299999999988</v>
      </c>
      <c r="G149" s="11"/>
      <c r="H149" s="4"/>
      <c r="I149" s="4"/>
      <c r="M149" s="4"/>
      <c r="N149" s="4"/>
    </row>
    <row r="150" spans="1:14" x14ac:dyDescent="0.25">
      <c r="A150" s="9">
        <v>146</v>
      </c>
      <c r="B150" s="22">
        <v>23671.05</v>
      </c>
      <c r="C150" s="23">
        <v>45287</v>
      </c>
      <c r="D150" s="23">
        <v>45278</v>
      </c>
      <c r="E150" s="10">
        <f t="shared" si="4"/>
        <v>-9</v>
      </c>
      <c r="F150" s="11">
        <f t="shared" si="5"/>
        <v>-213039.44999999998</v>
      </c>
      <c r="G150" s="11"/>
      <c r="H150" s="4"/>
      <c r="I150" s="4"/>
      <c r="M150" s="4"/>
      <c r="N150" s="4"/>
    </row>
    <row r="151" spans="1:14" x14ac:dyDescent="0.25">
      <c r="A151" s="9">
        <v>147</v>
      </c>
      <c r="B151" s="22">
        <v>19520</v>
      </c>
      <c r="C151" s="23">
        <v>45289</v>
      </c>
      <c r="D151" s="23">
        <v>45278</v>
      </c>
      <c r="E151" s="10">
        <f t="shared" si="4"/>
        <v>-11</v>
      </c>
      <c r="F151" s="11">
        <f t="shared" si="5"/>
        <v>-214720</v>
      </c>
      <c r="G151" s="11"/>
      <c r="H151" s="4"/>
      <c r="I151" s="4"/>
      <c r="M151" s="4"/>
      <c r="N151" s="4"/>
    </row>
    <row r="152" spans="1:14" x14ac:dyDescent="0.25">
      <c r="A152" s="9">
        <v>148</v>
      </c>
      <c r="B152" s="22">
        <v>2067.09</v>
      </c>
      <c r="C152" s="23">
        <v>45290</v>
      </c>
      <c r="D152" s="23">
        <v>45278</v>
      </c>
      <c r="E152" s="10">
        <f t="shared" si="4"/>
        <v>-12</v>
      </c>
      <c r="F152" s="11">
        <f t="shared" si="5"/>
        <v>-24805.08</v>
      </c>
      <c r="G152" s="11"/>
      <c r="H152" s="4"/>
      <c r="I152" s="4"/>
      <c r="M152" s="4"/>
      <c r="N152" s="4"/>
    </row>
    <row r="153" spans="1:14" x14ac:dyDescent="0.25">
      <c r="A153" s="9">
        <v>149</v>
      </c>
      <c r="B153" s="22">
        <v>945.4</v>
      </c>
      <c r="C153" s="23">
        <v>45291</v>
      </c>
      <c r="D153" s="23">
        <v>45278</v>
      </c>
      <c r="E153" s="10">
        <f t="shared" si="4"/>
        <v>-13</v>
      </c>
      <c r="F153" s="11">
        <f t="shared" si="5"/>
        <v>-12290.199999999999</v>
      </c>
      <c r="G153" s="11"/>
      <c r="H153" s="4"/>
      <c r="I153" s="4"/>
      <c r="M153" s="4"/>
      <c r="N153" s="4"/>
    </row>
    <row r="154" spans="1:14" x14ac:dyDescent="0.25">
      <c r="A154" s="9">
        <v>150</v>
      </c>
      <c r="B154" s="22">
        <v>71488.91</v>
      </c>
      <c r="C154" s="23">
        <v>45292</v>
      </c>
      <c r="D154" s="23">
        <v>45278</v>
      </c>
      <c r="E154" s="10">
        <f t="shared" si="4"/>
        <v>-14</v>
      </c>
      <c r="F154" s="11">
        <f t="shared" si="5"/>
        <v>-1000844.74</v>
      </c>
      <c r="G154" s="11"/>
      <c r="H154" s="4"/>
      <c r="I154" s="4"/>
      <c r="M154" s="4"/>
      <c r="N154" s="4"/>
    </row>
    <row r="155" spans="1:14" x14ac:dyDescent="0.25">
      <c r="A155" s="9">
        <v>151</v>
      </c>
      <c r="B155" s="22">
        <v>64.31</v>
      </c>
      <c r="C155" s="23">
        <v>45294</v>
      </c>
      <c r="D155" s="23">
        <v>45278</v>
      </c>
      <c r="E155" s="10">
        <f t="shared" si="4"/>
        <v>-16</v>
      </c>
      <c r="F155" s="11">
        <f t="shared" si="5"/>
        <v>-1028.96</v>
      </c>
      <c r="G155" s="11"/>
      <c r="H155" s="4"/>
      <c r="I155" s="4"/>
      <c r="M155" s="4"/>
      <c r="N155" s="4"/>
    </row>
    <row r="156" spans="1:14" x14ac:dyDescent="0.25">
      <c r="A156" s="9">
        <v>152</v>
      </c>
      <c r="B156" s="22">
        <v>5033.67</v>
      </c>
      <c r="C156" s="23">
        <v>45298</v>
      </c>
      <c r="D156" s="23">
        <v>45278</v>
      </c>
      <c r="E156" s="10">
        <f t="shared" si="4"/>
        <v>-20</v>
      </c>
      <c r="F156" s="11">
        <f t="shared" si="5"/>
        <v>-100673.4</v>
      </c>
      <c r="G156" s="11"/>
      <c r="H156" s="4"/>
      <c r="I156" s="4"/>
      <c r="M156" s="4"/>
      <c r="N156" s="4"/>
    </row>
    <row r="157" spans="1:14" x14ac:dyDescent="0.25">
      <c r="A157" s="9">
        <v>153</v>
      </c>
      <c r="B157" s="22">
        <v>205.29</v>
      </c>
      <c r="C157" s="23">
        <v>45304</v>
      </c>
      <c r="D157" s="23">
        <v>45278</v>
      </c>
      <c r="E157" s="10">
        <f t="shared" si="4"/>
        <v>-26</v>
      </c>
      <c r="F157" s="11">
        <f t="shared" si="5"/>
        <v>-5337.54</v>
      </c>
      <c r="G157" s="11"/>
      <c r="H157" s="4"/>
      <c r="I157" s="4"/>
      <c r="M157" s="4"/>
      <c r="N157" s="4"/>
    </row>
    <row r="158" spans="1:14" ht="15.6" x14ac:dyDescent="0.3">
      <c r="A158" s="18" t="s">
        <v>6</v>
      </c>
      <c r="B158" s="19">
        <f>SUM(B5:B157)</f>
        <v>4169387.4700000011</v>
      </c>
      <c r="C158" s="20"/>
      <c r="D158" s="20"/>
      <c r="E158" s="21"/>
      <c r="F158" s="19">
        <f>SUM(F5:F157)</f>
        <v>-62138671.539999969</v>
      </c>
      <c r="G158" s="17">
        <f>F158/B158</f>
        <v>-14.903549259239259</v>
      </c>
    </row>
  </sheetData>
  <mergeCells count="6">
    <mergeCell ref="A1:G1"/>
    <mergeCell ref="A3:A4"/>
    <mergeCell ref="B3:B4"/>
    <mergeCell ref="C3:E3"/>
    <mergeCell ref="F3:F4"/>
    <mergeCell ref="G3:G4"/>
  </mergeCells>
  <phoneticPr fontId="0" type="noConversion"/>
  <printOptions horizontalCentered="1"/>
  <pageMargins left="0.74803149606299213" right="0.74803149606299213" top="0.78740157480314965" bottom="0.78740157480314965" header="0.51181102362204722" footer="0.51181102362204722"/>
  <pageSetup paperSize="9" fitToHeight="20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IND. TEMP. PAGAMENTI</vt:lpstr>
      <vt:lpstr>'IND. TEMP.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Monari Monica</cp:lastModifiedBy>
  <cp:lastPrinted>2015-01-23T13:33:52Z</cp:lastPrinted>
  <dcterms:created xsi:type="dcterms:W3CDTF">2015-01-21T10:44:24Z</dcterms:created>
  <dcterms:modified xsi:type="dcterms:W3CDTF">2024-01-23T12:23:35Z</dcterms:modified>
</cp:coreProperties>
</file>