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3\I trimestre\"/>
    </mc:Choice>
  </mc:AlternateContent>
  <xr:revisionPtr revIDLastSave="0" documentId="13_ncr:1_{A9C21C02-B501-47F3-91E5-E8ECCA5548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E6" i="1" l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B21" i="1" l="1"/>
  <c r="F21" i="1" l="1"/>
  <c r="G21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<sst xmlns="http://schemas.openxmlformats.org/spreadsheetml/2006/main" count="17" uniqueCount="17">
  <si>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</si>
  <si>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</si>
  <si>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</si>
  <si>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</si>
  <si>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</si>
  <si>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</si>
  <si>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</si>
  <si>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</si>
  <si>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</si>
  <si>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</si>
  <si>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</si>
  <si>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</si>
  <si>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</si>
  <si>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</si>
  <si>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</si>
  <si>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</si>
  <si>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PRIMO TRIMESTRE DELL'ANNO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</si>
</sst>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14" fontId="0" fillId="0" borderId="1" xfId="0" applyNumberForma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zoomScaleNormal="100" workbookViewId="0">
      <pane ySplit="4" topLeftCell="A13" activePane="bottomLeft" state="frozen"/>
      <selection pane="bottomLeft" activeCell="E5" sqref="E5"/>
    </sheetView>
  </sheetViews>
  <sheetFormatPr defaultColWidth="18.81640625" defaultRowHeight="12.5" x14ac:dyDescent="0.25"/>
  <cols>
    <col min="1" max="1" width="15.6328125" style="1" customWidth="1"/>
    <col min="2" max="2" width="13.54296875" style="2" customWidth="1"/>
    <col min="3" max="3" width="23.453125" style="12" customWidth="1"/>
    <col min="4" max="4" width="18.81640625" style="12" customWidth="1"/>
    <col min="5" max="5" width="13.1796875" style="3" customWidth="1"/>
    <col min="6" max="6" width="20.6328125" style="2" customWidth="1"/>
    <col min="7" max="7" width="19.81640625" style="2" customWidth="1"/>
    <col min="8" max="9" width="18.81640625" style="5" customWidth="1"/>
    <col min="10" max="12" width="18.81640625" style="4" customWidth="1"/>
    <col min="13" max="13" width="18.81640625" style="5" customWidth="1"/>
    <col min="14" max="14" width="18.81640625" style="3" customWidth="1"/>
    <col min="15" max="16384" width="18.81640625" style="4"/>
  </cols>
  <sheetData>
    <row r="1" spans="1:7" ht="13" x14ac:dyDescent="0.3">
      <c r="A1" s="23" t="s">
        <v>16</v>
      </c>
      <c r="B1" s="24"/>
      <c r="C1" s="24"/>
      <c r="D1" s="24"/>
      <c r="E1" s="24"/>
      <c r="F1" s="24"/>
      <c r="G1" s="25"/>
    </row>
    <row r="2" spans="1:7" ht="13" x14ac:dyDescent="0.3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ht="13" x14ac:dyDescent="0.25">
      <c r="A3" s="26" t="s">
        <v>14</v>
      </c>
      <c r="B3" s="26" t="s">
        <v>15</v>
      </c>
      <c r="C3" s="28" t="s">
        <v>13</v>
      </c>
      <c r="D3" s="29"/>
      <c r="E3" s="30"/>
      <c r="F3" s="26" t="s">
        <v>3</v>
      </c>
      <c r="G3" s="26" t="s">
        <v>5</v>
      </c>
    </row>
    <row r="4" spans="1:7" s="6" customFormat="1" ht="52" x14ac:dyDescent="0.25">
      <c r="A4" s="27"/>
      <c r="B4" s="27"/>
      <c r="C4" s="7" t="s">
        <v>1</v>
      </c>
      <c r="D4" s="7" t="s">
        <v>2</v>
      </c>
      <c r="E4" s="8" t="s">
        <v>4</v>
      </c>
      <c r="F4" s="27"/>
      <c r="G4" s="27"/>
    </row>
    <row r="5" spans="1:7" s="6" customFormat="1" ht="13" x14ac:dyDescent="0.25">
      <c r="A5" s="9">
        <v>1</v>
      </c>
      <c r="B5" s="31">
        <v>44.09</v>
      </c>
      <c r="C5" s="22">
        <v>44966</v>
      </c>
      <c r="D5" s="22">
        <v>44964</v>
      </c>
      <c r="E5" s="10">
        <f>D5-C5</f>
        <v>-2</v>
      </c>
      <c r="F5" s="11">
        <f>E5*B5</f>
        <v>-88.18</v>
      </c>
      <c r="G5" s="11"/>
    </row>
    <row r="6" spans="1:7" s="6" customFormat="1" ht="13" x14ac:dyDescent="0.25">
      <c r="A6" s="9">
        <v>2</v>
      </c>
      <c r="B6" s="31">
        <v>3300</v>
      </c>
      <c r="C6" s="22">
        <v>44967</v>
      </c>
      <c r="D6" s="22">
        <v>44964</v>
      </c>
      <c r="E6" s="10">
        <f t="shared" ref="E6:E20" si="0">D6-C6</f>
        <v>-3</v>
      </c>
      <c r="F6" s="11">
        <f t="shared" ref="F6:F20" si="1">E6*B6</f>
        <v>-9900</v>
      </c>
      <c r="G6" s="11"/>
    </row>
    <row r="7" spans="1:7" s="6" customFormat="1" ht="13" x14ac:dyDescent="0.25">
      <c r="A7" s="9">
        <v>3</v>
      </c>
      <c r="B7" s="31">
        <v>22988.35</v>
      </c>
      <c r="C7" s="22">
        <v>44969</v>
      </c>
      <c r="D7" s="22">
        <v>44964</v>
      </c>
      <c r="E7" s="10">
        <f t="shared" si="0"/>
        <v>-5</v>
      </c>
      <c r="F7" s="11">
        <f t="shared" si="1"/>
        <v>-114941.75</v>
      </c>
      <c r="G7" s="11"/>
    </row>
    <row r="8" spans="1:7" s="6" customFormat="1" ht="13" x14ac:dyDescent="0.25">
      <c r="A8" s="9">
        <v>4</v>
      </c>
      <c r="B8" s="31">
        <v>5066.5600000000004</v>
      </c>
      <c r="C8" s="22">
        <v>44974</v>
      </c>
      <c r="D8" s="22">
        <v>44964</v>
      </c>
      <c r="E8" s="10">
        <f t="shared" si="0"/>
        <v>-10</v>
      </c>
      <c r="F8" s="11">
        <f t="shared" si="1"/>
        <v>-50665.600000000006</v>
      </c>
      <c r="G8" s="11"/>
    </row>
    <row r="9" spans="1:7" s="6" customFormat="1" ht="13" x14ac:dyDescent="0.25">
      <c r="A9" s="9">
        <v>5</v>
      </c>
      <c r="B9" s="31">
        <v>635.47</v>
      </c>
      <c r="C9" s="22">
        <v>44983</v>
      </c>
      <c r="D9" s="22">
        <v>44964</v>
      </c>
      <c r="E9" s="10">
        <f t="shared" si="0"/>
        <v>-19</v>
      </c>
      <c r="F9" s="11">
        <f t="shared" si="1"/>
        <v>-12073.93</v>
      </c>
      <c r="G9" s="11"/>
    </row>
    <row r="10" spans="1:7" s="6" customFormat="1" ht="13" x14ac:dyDescent="0.25">
      <c r="A10" s="9">
        <v>6</v>
      </c>
      <c r="B10" s="31">
        <v>58.61</v>
      </c>
      <c r="C10" s="22">
        <v>44996</v>
      </c>
      <c r="D10" s="22">
        <v>44993</v>
      </c>
      <c r="E10" s="10">
        <f t="shared" si="0"/>
        <v>-3</v>
      </c>
      <c r="F10" s="11">
        <f t="shared" si="1"/>
        <v>-175.82999999999998</v>
      </c>
      <c r="G10" s="11"/>
    </row>
    <row r="11" spans="1:7" s="6" customFormat="1" ht="13" x14ac:dyDescent="0.25">
      <c r="A11" s="9">
        <v>7</v>
      </c>
      <c r="B11" s="31">
        <v>191.82</v>
      </c>
      <c r="C11" s="22">
        <v>44997</v>
      </c>
      <c r="D11" s="22">
        <v>44967</v>
      </c>
      <c r="E11" s="10">
        <f t="shared" si="0"/>
        <v>-30</v>
      </c>
      <c r="F11" s="11">
        <f t="shared" si="1"/>
        <v>-5754.5999999999995</v>
      </c>
      <c r="G11" s="11"/>
    </row>
    <row r="12" spans="1:7" s="6" customFormat="1" ht="13" x14ac:dyDescent="0.25">
      <c r="A12" s="9">
        <v>8</v>
      </c>
      <c r="B12" s="31">
        <v>60.11</v>
      </c>
      <c r="C12" s="22">
        <v>44997</v>
      </c>
      <c r="D12" s="22">
        <v>44967</v>
      </c>
      <c r="E12" s="10">
        <f t="shared" si="0"/>
        <v>-30</v>
      </c>
      <c r="F12" s="11">
        <f t="shared" si="1"/>
        <v>-1803.3</v>
      </c>
      <c r="G12" s="11"/>
    </row>
    <row r="13" spans="1:7" s="6" customFormat="1" ht="13" x14ac:dyDescent="0.25">
      <c r="A13" s="9">
        <v>9</v>
      </c>
      <c r="B13" s="31">
        <v>5066.5600000000004</v>
      </c>
      <c r="C13" s="22">
        <v>45002</v>
      </c>
      <c r="D13" s="22">
        <v>44993</v>
      </c>
      <c r="E13" s="10">
        <f t="shared" si="0"/>
        <v>-9</v>
      </c>
      <c r="F13" s="11">
        <f t="shared" si="1"/>
        <v>-45599.040000000001</v>
      </c>
      <c r="G13" s="11"/>
    </row>
    <row r="14" spans="1:7" s="6" customFormat="1" ht="13" x14ac:dyDescent="0.25">
      <c r="A14" s="9">
        <v>10</v>
      </c>
      <c r="B14" s="31">
        <v>62.83</v>
      </c>
      <c r="C14" s="22">
        <v>45004</v>
      </c>
      <c r="D14" s="22">
        <v>44993</v>
      </c>
      <c r="E14" s="10">
        <f t="shared" si="0"/>
        <v>-11</v>
      </c>
      <c r="F14" s="11">
        <f t="shared" si="1"/>
        <v>-691.13</v>
      </c>
      <c r="G14" s="11"/>
    </row>
    <row r="15" spans="1:7" s="6" customFormat="1" ht="13" x14ac:dyDescent="0.25">
      <c r="A15" s="9">
        <v>11</v>
      </c>
      <c r="B15" s="31">
        <v>346989.42000000004</v>
      </c>
      <c r="C15" s="22">
        <v>45008</v>
      </c>
      <c r="D15" s="22">
        <v>44993</v>
      </c>
      <c r="E15" s="10">
        <f t="shared" si="0"/>
        <v>-15</v>
      </c>
      <c r="F15" s="11">
        <f t="shared" si="1"/>
        <v>-5204841.3000000007</v>
      </c>
      <c r="G15" s="11"/>
    </row>
    <row r="16" spans="1:7" s="6" customFormat="1" ht="13" x14ac:dyDescent="0.25">
      <c r="A16" s="9">
        <v>12</v>
      </c>
      <c r="B16" s="31">
        <v>200.51</v>
      </c>
      <c r="C16" s="22">
        <v>45008</v>
      </c>
      <c r="D16" s="22">
        <v>44993</v>
      </c>
      <c r="E16" s="10">
        <f t="shared" si="0"/>
        <v>-15</v>
      </c>
      <c r="F16" s="11">
        <f t="shared" si="1"/>
        <v>-3007.6499999999996</v>
      </c>
      <c r="G16" s="11"/>
    </row>
    <row r="17" spans="1:7" s="6" customFormat="1" ht="13" x14ac:dyDescent="0.25">
      <c r="A17" s="9">
        <v>13</v>
      </c>
      <c r="B17" s="31">
        <v>1238.6199999999999</v>
      </c>
      <c r="C17" s="22">
        <v>45010</v>
      </c>
      <c r="D17" s="22">
        <v>44993</v>
      </c>
      <c r="E17" s="10">
        <f t="shared" si="0"/>
        <v>-17</v>
      </c>
      <c r="F17" s="11">
        <f t="shared" si="1"/>
        <v>-21056.539999999997</v>
      </c>
      <c r="G17" s="11"/>
    </row>
    <row r="18" spans="1:7" s="6" customFormat="1" ht="13" x14ac:dyDescent="0.25">
      <c r="A18" s="9">
        <v>14</v>
      </c>
      <c r="B18" s="31">
        <v>512.4</v>
      </c>
      <c r="C18" s="22">
        <v>45014</v>
      </c>
      <c r="D18" s="22">
        <v>44993</v>
      </c>
      <c r="E18" s="10">
        <f t="shared" si="0"/>
        <v>-21</v>
      </c>
      <c r="F18" s="11">
        <f t="shared" si="1"/>
        <v>-10760.4</v>
      </c>
      <c r="G18" s="11"/>
    </row>
    <row r="19" spans="1:7" s="6" customFormat="1" ht="13" x14ac:dyDescent="0.25">
      <c r="A19" s="9">
        <v>15</v>
      </c>
      <c r="B19" s="31">
        <v>761.28</v>
      </c>
      <c r="C19" s="22">
        <v>45016</v>
      </c>
      <c r="D19" s="22">
        <v>44993</v>
      </c>
      <c r="E19" s="10">
        <f t="shared" si="0"/>
        <v>-23</v>
      </c>
      <c r="F19" s="11">
        <f t="shared" si="1"/>
        <v>-17509.439999999999</v>
      </c>
      <c r="G19" s="11"/>
    </row>
    <row r="20" spans="1:7" s="6" customFormat="1" ht="13" x14ac:dyDescent="0.25">
      <c r="A20" s="9">
        <v>16</v>
      </c>
      <c r="B20" s="31">
        <v>19730.45</v>
      </c>
      <c r="C20" s="22">
        <v>45017</v>
      </c>
      <c r="D20" s="22">
        <v>44993</v>
      </c>
      <c r="E20" s="10">
        <f t="shared" si="0"/>
        <v>-24</v>
      </c>
      <c r="F20" s="11">
        <f t="shared" si="1"/>
        <v>-473530.80000000005</v>
      </c>
      <c r="G20" s="11"/>
    </row>
    <row r="21" spans="1:7" ht="15.5" x14ac:dyDescent="0.35">
      <c r="A21" s="18" t="s">
        <v>6</v>
      </c>
      <c r="B21" s="19">
        <f>SUM(B5:B20)</f>
        <v>406907.08000000013</v>
      </c>
      <c r="C21" s="20"/>
      <c r="D21" s="20"/>
      <c r="E21" s="21"/>
      <c r="F21" s="19">
        <f>SUM(F5:F20)</f>
        <v>-5972399.4900000021</v>
      </c>
      <c r="G21" s="17">
        <f>F21/B21</f>
        <v>-14.677551174582659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2023-04-20T11:24:03Z</dcterms:modified>
</cp:coreProperties>
</file>