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2\I trimestre\"/>
    </mc:Choice>
  </mc:AlternateContent>
  <xr:revisionPtr revIDLastSave="0" documentId="13_ncr:1_{F559D385-063A-46EB-8F94-DDB8A02D9D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  <c r="F29" i="1"/>
  <c r="F30" i="1"/>
  <c r="F31" i="1"/>
  <c r="F32" i="1"/>
  <c r="E28" i="1"/>
  <c r="E29" i="1"/>
  <c r="E30" i="1"/>
  <c r="E31" i="1"/>
  <c r="E32" i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33" i="1"/>
  <c r="F33" i="1" s="1"/>
  <c r="E34" i="1"/>
  <c r="F34" i="1" s="1"/>
  <c r="B35" i="1" l="1"/>
  <c r="E5" i="1"/>
  <c r="F5" i="1" s="1"/>
  <c r="F35" i="1" l="1"/>
  <c r="G35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<sst xmlns="http://schemas.openxmlformats.org/spreadsheetml/2006/main" count="17" uniqueCount="17">
  <si>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</si>
  <si>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</si>
  <si>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</si>
  <si>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</si>
  <si>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</si>
  <si>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</si>
  <si>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</si>
  <si>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</si>
  <si>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</si>
  <si>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</si>
  <si>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</si>
  <si>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</si>
  <si>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</si>
  <si>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</si>
  <si>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</si>
  <si>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</si>
  <si>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PRIMO TRIMESTRE DELL'ANNO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</si>
</sst>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ill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pane ySplit="4" topLeftCell="A5" activePane="bottomLeft" state="frozen"/>
      <selection pane="bottomLeft" activeCell="I32" sqref="I32"/>
    </sheetView>
  </sheetViews>
  <sheetFormatPr defaultColWidth="18.77734375" defaultRowHeight="13.2" x14ac:dyDescent="0.25"/>
  <cols>
    <col min="1" max="1" width="15.664062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21875" style="3" customWidth="1"/>
    <col min="6" max="6" width="20.664062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6" t="s">
        <v>16</v>
      </c>
      <c r="B1" s="27"/>
      <c r="C1" s="27"/>
      <c r="D1" s="27"/>
      <c r="E1" s="27"/>
      <c r="F1" s="27"/>
      <c r="G1" s="28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9" t="s">
        <v>14</v>
      </c>
      <c r="B3" s="29" t="s">
        <v>15</v>
      </c>
      <c r="C3" s="31" t="s">
        <v>13</v>
      </c>
      <c r="D3" s="32"/>
      <c r="E3" s="33"/>
      <c r="F3" s="29" t="s">
        <v>3</v>
      </c>
      <c r="G3" s="29" t="s">
        <v>5</v>
      </c>
    </row>
    <row r="4" spans="1:7" s="6" customFormat="1" ht="52.8" x14ac:dyDescent="0.25">
      <c r="A4" s="30"/>
      <c r="B4" s="30"/>
      <c r="C4" s="7" t="s">
        <v>1</v>
      </c>
      <c r="D4" s="7" t="s">
        <v>2</v>
      </c>
      <c r="E4" s="8" t="s">
        <v>4</v>
      </c>
      <c r="F4" s="30"/>
      <c r="G4" s="30"/>
    </row>
    <row r="5" spans="1:7" s="6" customFormat="1" x14ac:dyDescent="0.25">
      <c r="A5" s="9">
        <v>1</v>
      </c>
      <c r="B5" s="22">
        <v>13343.65</v>
      </c>
      <c r="C5" s="24">
        <v>44569</v>
      </c>
      <c r="D5" s="24">
        <v>44566</v>
      </c>
      <c r="E5" s="10">
        <f>D5-C5</f>
        <v>-3</v>
      </c>
      <c r="F5" s="11">
        <f>E5*B5</f>
        <v>-40030.949999999997</v>
      </c>
      <c r="G5" s="11"/>
    </row>
    <row r="6" spans="1:7" s="6" customFormat="1" x14ac:dyDescent="0.25">
      <c r="A6" s="9">
        <v>2</v>
      </c>
      <c r="B6" s="22">
        <v>58.87</v>
      </c>
      <c r="C6" s="24">
        <v>44570</v>
      </c>
      <c r="D6" s="24">
        <v>44566</v>
      </c>
      <c r="E6" s="10">
        <f t="shared" ref="E6:E34" si="0">D6-C6</f>
        <v>-4</v>
      </c>
      <c r="F6" s="11">
        <f t="shared" ref="F6:F34" si="1">E6*B6</f>
        <v>-235.48</v>
      </c>
      <c r="G6" s="11"/>
    </row>
    <row r="7" spans="1:7" s="6" customFormat="1" x14ac:dyDescent="0.25">
      <c r="A7" s="9">
        <v>3</v>
      </c>
      <c r="B7" s="22">
        <v>42.53</v>
      </c>
      <c r="C7" s="24">
        <v>44583</v>
      </c>
      <c r="D7" s="24">
        <v>44581</v>
      </c>
      <c r="E7" s="10">
        <f t="shared" si="0"/>
        <v>-2</v>
      </c>
      <c r="F7" s="11">
        <f t="shared" si="1"/>
        <v>-85.06</v>
      </c>
      <c r="G7" s="11"/>
    </row>
    <row r="8" spans="1:7" s="6" customFormat="1" x14ac:dyDescent="0.25">
      <c r="A8" s="9">
        <v>4</v>
      </c>
      <c r="B8" s="22">
        <v>187.88</v>
      </c>
      <c r="C8" s="25">
        <v>44594</v>
      </c>
      <c r="D8" s="24">
        <v>44581</v>
      </c>
      <c r="E8" s="10">
        <f t="shared" si="0"/>
        <v>-13</v>
      </c>
      <c r="F8" s="11">
        <f t="shared" si="1"/>
        <v>-2442.44</v>
      </c>
      <c r="G8" s="11"/>
    </row>
    <row r="9" spans="1:7" s="6" customFormat="1" x14ac:dyDescent="0.25">
      <c r="A9" s="9">
        <v>5</v>
      </c>
      <c r="B9" s="23">
        <v>4533.5200000000004</v>
      </c>
      <c r="C9" s="25">
        <v>44601</v>
      </c>
      <c r="D9" s="24">
        <v>44600</v>
      </c>
      <c r="E9" s="10">
        <f t="shared" si="0"/>
        <v>-1</v>
      </c>
      <c r="F9" s="11">
        <f t="shared" si="1"/>
        <v>-4533.5200000000004</v>
      </c>
      <c r="G9" s="11"/>
    </row>
    <row r="10" spans="1:7" s="6" customFormat="1" x14ac:dyDescent="0.25">
      <c r="A10" s="9">
        <v>6</v>
      </c>
      <c r="B10" s="22">
        <v>58.87</v>
      </c>
      <c r="C10" s="25">
        <v>44602</v>
      </c>
      <c r="D10" s="24">
        <v>44581</v>
      </c>
      <c r="E10" s="10">
        <f t="shared" si="0"/>
        <v>-21</v>
      </c>
      <c r="F10" s="11">
        <f t="shared" si="1"/>
        <v>-1236.27</v>
      </c>
      <c r="G10" s="11"/>
    </row>
    <row r="11" spans="1:7" s="6" customFormat="1" x14ac:dyDescent="0.25">
      <c r="A11" s="9">
        <v>7</v>
      </c>
      <c r="B11" s="22">
        <v>483.8</v>
      </c>
      <c r="C11" s="25">
        <v>44609</v>
      </c>
      <c r="D11" s="24">
        <v>44601</v>
      </c>
      <c r="E11" s="10">
        <f t="shared" si="0"/>
        <v>-8</v>
      </c>
      <c r="F11" s="11">
        <f t="shared" si="1"/>
        <v>-3870.4</v>
      </c>
      <c r="G11" s="11"/>
    </row>
    <row r="12" spans="1:7" s="6" customFormat="1" x14ac:dyDescent="0.25">
      <c r="A12" s="9">
        <v>8</v>
      </c>
      <c r="B12" s="22">
        <v>16055.2</v>
      </c>
      <c r="C12" s="25">
        <v>44616</v>
      </c>
      <c r="D12" s="24">
        <v>44600</v>
      </c>
      <c r="E12" s="10">
        <f t="shared" si="0"/>
        <v>-16</v>
      </c>
      <c r="F12" s="11">
        <f t="shared" si="1"/>
        <v>-256883.20000000001</v>
      </c>
      <c r="G12" s="11"/>
    </row>
    <row r="13" spans="1:7" s="6" customFormat="1" x14ac:dyDescent="0.25">
      <c r="A13" s="9">
        <v>9</v>
      </c>
      <c r="B13" s="22">
        <v>22423.599999999999</v>
      </c>
      <c r="C13" s="25">
        <v>44616</v>
      </c>
      <c r="D13" s="24">
        <v>44600</v>
      </c>
      <c r="E13" s="10">
        <f t="shared" si="0"/>
        <v>-16</v>
      </c>
      <c r="F13" s="11">
        <f t="shared" si="1"/>
        <v>-358777.59999999998</v>
      </c>
      <c r="G13" s="11"/>
    </row>
    <row r="14" spans="1:7" s="6" customFormat="1" x14ac:dyDescent="0.25">
      <c r="A14" s="9">
        <v>10</v>
      </c>
      <c r="B14" s="22">
        <v>2327.7600000000002</v>
      </c>
      <c r="C14" s="25">
        <v>44616</v>
      </c>
      <c r="D14" s="24">
        <v>44600</v>
      </c>
      <c r="E14" s="10">
        <f t="shared" si="0"/>
        <v>-16</v>
      </c>
      <c r="F14" s="11">
        <f t="shared" si="1"/>
        <v>-37244.160000000003</v>
      </c>
      <c r="G14" s="11"/>
    </row>
    <row r="15" spans="1:7" s="6" customFormat="1" x14ac:dyDescent="0.25">
      <c r="A15" s="9">
        <v>11</v>
      </c>
      <c r="B15" s="22">
        <v>635.47</v>
      </c>
      <c r="C15" s="25">
        <v>44619</v>
      </c>
      <c r="D15" s="24">
        <v>44600</v>
      </c>
      <c r="E15" s="10">
        <f t="shared" si="0"/>
        <v>-19</v>
      </c>
      <c r="F15" s="11">
        <f t="shared" si="1"/>
        <v>-12073.93</v>
      </c>
      <c r="G15" s="11"/>
    </row>
    <row r="16" spans="1:7" s="6" customFormat="1" x14ac:dyDescent="0.25">
      <c r="A16" s="9">
        <v>12</v>
      </c>
      <c r="B16" s="22">
        <v>1650</v>
      </c>
      <c r="C16" s="25">
        <v>44620</v>
      </c>
      <c r="D16" s="24">
        <v>44600</v>
      </c>
      <c r="E16" s="10">
        <f t="shared" si="0"/>
        <v>-20</v>
      </c>
      <c r="F16" s="11">
        <f t="shared" si="1"/>
        <v>-33000</v>
      </c>
      <c r="G16" s="11"/>
    </row>
    <row r="17" spans="1:7" s="6" customFormat="1" x14ac:dyDescent="0.25">
      <c r="A17" s="9">
        <v>13</v>
      </c>
      <c r="B17" s="22">
        <v>3000</v>
      </c>
      <c r="C17" s="25">
        <v>44623</v>
      </c>
      <c r="D17" s="24">
        <v>44622</v>
      </c>
      <c r="E17" s="10">
        <f t="shared" si="0"/>
        <v>-1</v>
      </c>
      <c r="F17" s="11">
        <f t="shared" si="1"/>
        <v>-3000</v>
      </c>
      <c r="G17" s="11"/>
    </row>
    <row r="18" spans="1:7" s="6" customFormat="1" x14ac:dyDescent="0.25">
      <c r="A18" s="9">
        <v>14</v>
      </c>
      <c r="B18" s="22">
        <v>3034.75</v>
      </c>
      <c r="C18" s="25">
        <v>44625</v>
      </c>
      <c r="D18" s="24">
        <v>44622</v>
      </c>
      <c r="E18" s="10">
        <f t="shared" si="0"/>
        <v>-3</v>
      </c>
      <c r="F18" s="11">
        <f t="shared" si="1"/>
        <v>-9104.25</v>
      </c>
      <c r="G18" s="11"/>
    </row>
    <row r="19" spans="1:7" s="6" customFormat="1" x14ac:dyDescent="0.25">
      <c r="A19" s="9">
        <v>15</v>
      </c>
      <c r="B19" s="22">
        <v>46650.18</v>
      </c>
      <c r="C19" s="25">
        <v>44626</v>
      </c>
      <c r="D19" s="24">
        <v>44622</v>
      </c>
      <c r="E19" s="10">
        <f t="shared" si="0"/>
        <v>-4</v>
      </c>
      <c r="F19" s="11">
        <f t="shared" si="1"/>
        <v>-186600.72</v>
      </c>
      <c r="G19" s="11"/>
    </row>
    <row r="20" spans="1:7" s="6" customFormat="1" x14ac:dyDescent="0.25">
      <c r="A20" s="9">
        <v>16</v>
      </c>
      <c r="B20" s="22">
        <v>128706.78</v>
      </c>
      <c r="C20" s="25">
        <v>44626</v>
      </c>
      <c r="D20" s="24">
        <v>44622</v>
      </c>
      <c r="E20" s="10">
        <f t="shared" si="0"/>
        <v>-4</v>
      </c>
      <c r="F20" s="11">
        <f t="shared" si="1"/>
        <v>-514827.12</v>
      </c>
      <c r="G20" s="11"/>
    </row>
    <row r="21" spans="1:7" s="6" customFormat="1" x14ac:dyDescent="0.25">
      <c r="A21" s="9">
        <v>17</v>
      </c>
      <c r="B21" s="22">
        <v>31667.61</v>
      </c>
      <c r="C21" s="25">
        <v>44626</v>
      </c>
      <c r="D21" s="24">
        <v>44622</v>
      </c>
      <c r="E21" s="10">
        <f t="shared" si="0"/>
        <v>-4</v>
      </c>
      <c r="F21" s="11">
        <f t="shared" si="1"/>
        <v>-126670.44</v>
      </c>
      <c r="G21" s="11"/>
    </row>
    <row r="22" spans="1:7" s="6" customFormat="1" x14ac:dyDescent="0.25">
      <c r="A22" s="9">
        <v>18</v>
      </c>
      <c r="B22" s="22">
        <v>4533.5200000000004</v>
      </c>
      <c r="C22" s="25">
        <v>44629</v>
      </c>
      <c r="D22" s="24">
        <v>44622</v>
      </c>
      <c r="E22" s="10">
        <f t="shared" si="0"/>
        <v>-7</v>
      </c>
      <c r="F22" s="11">
        <f t="shared" si="1"/>
        <v>-31734.640000000003</v>
      </c>
      <c r="G22" s="11"/>
    </row>
    <row r="23" spans="1:7" s="6" customFormat="1" x14ac:dyDescent="0.25">
      <c r="A23" s="9">
        <v>19</v>
      </c>
      <c r="B23" s="22">
        <v>191.86</v>
      </c>
      <c r="C23" s="24">
        <v>44631</v>
      </c>
      <c r="D23" s="24">
        <v>44622</v>
      </c>
      <c r="E23" s="10">
        <f t="shared" si="0"/>
        <v>-9</v>
      </c>
      <c r="F23" s="11">
        <f t="shared" si="1"/>
        <v>-1726.7400000000002</v>
      </c>
      <c r="G23" s="11"/>
    </row>
    <row r="24" spans="1:7" s="6" customFormat="1" x14ac:dyDescent="0.25">
      <c r="A24" s="9">
        <v>20</v>
      </c>
      <c r="B24" s="22">
        <v>60.11</v>
      </c>
      <c r="C24" s="25">
        <v>44631</v>
      </c>
      <c r="D24" s="24">
        <v>44622</v>
      </c>
      <c r="E24" s="10">
        <f t="shared" si="0"/>
        <v>-9</v>
      </c>
      <c r="F24" s="11">
        <f t="shared" si="1"/>
        <v>-540.99</v>
      </c>
      <c r="G24" s="11"/>
    </row>
    <row r="25" spans="1:7" s="6" customFormat="1" x14ac:dyDescent="0.25">
      <c r="A25" s="9">
        <v>21</v>
      </c>
      <c r="B25" s="22">
        <v>5147.17</v>
      </c>
      <c r="C25" s="25">
        <v>44632</v>
      </c>
      <c r="D25" s="24">
        <v>44622</v>
      </c>
      <c r="E25" s="10">
        <f t="shared" si="0"/>
        <v>-10</v>
      </c>
      <c r="F25" s="11">
        <f t="shared" si="1"/>
        <v>-51471.7</v>
      </c>
      <c r="G25" s="11"/>
    </row>
    <row r="26" spans="1:7" s="6" customFormat="1" x14ac:dyDescent="0.25">
      <c r="A26" s="9">
        <v>22</v>
      </c>
      <c r="B26" s="22">
        <v>18178</v>
      </c>
      <c r="C26" s="25">
        <v>44633</v>
      </c>
      <c r="D26" s="24">
        <v>44622</v>
      </c>
      <c r="E26" s="10">
        <f t="shared" si="0"/>
        <v>-11</v>
      </c>
      <c r="F26" s="11">
        <f t="shared" si="1"/>
        <v>-199958</v>
      </c>
      <c r="G26" s="11"/>
    </row>
    <row r="27" spans="1:7" s="6" customFormat="1" x14ac:dyDescent="0.25">
      <c r="A27" s="9">
        <v>23</v>
      </c>
      <c r="B27" s="22">
        <v>506.3</v>
      </c>
      <c r="C27" s="25">
        <v>44637</v>
      </c>
      <c r="D27" s="24">
        <v>44622</v>
      </c>
      <c r="E27" s="10">
        <f t="shared" si="0"/>
        <v>-15</v>
      </c>
      <c r="F27" s="11">
        <f t="shared" si="1"/>
        <v>-7594.5</v>
      </c>
      <c r="G27" s="11"/>
    </row>
    <row r="28" spans="1:7" s="6" customFormat="1" x14ac:dyDescent="0.25">
      <c r="A28" s="9">
        <v>24</v>
      </c>
      <c r="B28" s="22">
        <v>543.83000000000004</v>
      </c>
      <c r="C28" s="25">
        <v>44644</v>
      </c>
      <c r="D28" s="24">
        <v>44642</v>
      </c>
      <c r="E28" s="10">
        <f t="shared" si="0"/>
        <v>-2</v>
      </c>
      <c r="F28" s="11">
        <f t="shared" si="1"/>
        <v>-1087.6600000000001</v>
      </c>
      <c r="G28" s="11"/>
    </row>
    <row r="29" spans="1:7" s="6" customFormat="1" x14ac:dyDescent="0.25">
      <c r="A29" s="9">
        <v>25</v>
      </c>
      <c r="B29" s="22">
        <v>191.86</v>
      </c>
      <c r="C29" s="25">
        <v>44652</v>
      </c>
      <c r="D29" s="24">
        <v>44642</v>
      </c>
      <c r="E29" s="10">
        <f t="shared" si="0"/>
        <v>-10</v>
      </c>
      <c r="F29" s="11">
        <f t="shared" si="1"/>
        <v>-1918.6000000000001</v>
      </c>
      <c r="G29" s="11"/>
    </row>
    <row r="30" spans="1:7" s="6" customFormat="1" x14ac:dyDescent="0.25">
      <c r="A30" s="9">
        <v>26</v>
      </c>
      <c r="B30" s="22">
        <v>4714.8599999999997</v>
      </c>
      <c r="C30" s="25">
        <v>44654</v>
      </c>
      <c r="D30" s="24">
        <v>44642</v>
      </c>
      <c r="E30" s="10">
        <f t="shared" si="0"/>
        <v>-12</v>
      </c>
      <c r="F30" s="11">
        <f t="shared" si="1"/>
        <v>-56578.319999999992</v>
      </c>
      <c r="G30" s="11"/>
    </row>
    <row r="31" spans="1:7" s="6" customFormat="1" x14ac:dyDescent="0.25">
      <c r="A31" s="9">
        <v>27</v>
      </c>
      <c r="B31" s="22">
        <v>60.11</v>
      </c>
      <c r="C31" s="25">
        <v>44658</v>
      </c>
      <c r="D31" s="24">
        <v>44642</v>
      </c>
      <c r="E31" s="10">
        <f t="shared" si="0"/>
        <v>-16</v>
      </c>
      <c r="F31" s="11">
        <f t="shared" si="1"/>
        <v>-961.76</v>
      </c>
      <c r="G31" s="11"/>
    </row>
    <row r="32" spans="1:7" s="6" customFormat="1" x14ac:dyDescent="0.25">
      <c r="A32" s="9">
        <v>28</v>
      </c>
      <c r="B32" s="22">
        <v>54625.5</v>
      </c>
      <c r="C32" s="25">
        <v>44664</v>
      </c>
      <c r="D32" s="24">
        <v>44642</v>
      </c>
      <c r="E32" s="10">
        <f t="shared" si="0"/>
        <v>-22</v>
      </c>
      <c r="F32" s="11">
        <f t="shared" si="1"/>
        <v>-1201761</v>
      </c>
      <c r="G32" s="11"/>
    </row>
    <row r="33" spans="1:7" s="6" customFormat="1" x14ac:dyDescent="0.25">
      <c r="A33" s="9">
        <v>29</v>
      </c>
      <c r="B33" s="22">
        <v>3000</v>
      </c>
      <c r="C33" s="25">
        <v>44664</v>
      </c>
      <c r="D33" s="24">
        <v>44642</v>
      </c>
      <c r="E33" s="10">
        <f t="shared" si="0"/>
        <v>-22</v>
      </c>
      <c r="F33" s="11">
        <f t="shared" si="1"/>
        <v>-66000</v>
      </c>
      <c r="G33" s="11"/>
    </row>
    <row r="34" spans="1:7" s="6" customFormat="1" x14ac:dyDescent="0.25">
      <c r="A34" s="9">
        <v>30</v>
      </c>
      <c r="B34" s="22">
        <v>732</v>
      </c>
      <c r="C34" s="25">
        <v>44668</v>
      </c>
      <c r="D34" s="24">
        <v>44642</v>
      </c>
      <c r="E34" s="10">
        <f t="shared" si="0"/>
        <v>-26</v>
      </c>
      <c r="F34" s="11">
        <f t="shared" si="1"/>
        <v>-19032</v>
      </c>
      <c r="G34" s="11"/>
    </row>
    <row r="35" spans="1:7" ht="15.6" x14ac:dyDescent="0.3">
      <c r="A35" s="18" t="s">
        <v>6</v>
      </c>
      <c r="B35" s="19">
        <f>SUM(B5:B34)</f>
        <v>367345.58999999991</v>
      </c>
      <c r="C35" s="20"/>
      <c r="D35" s="20"/>
      <c r="E35" s="21"/>
      <c r="F35" s="19">
        <f>SUM(F5:F34)</f>
        <v>-3230981.45</v>
      </c>
      <c r="G35" s="17">
        <f>F35/B35</f>
        <v>-8.7954817968551104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2022-04-28T12:11:38Z</dcterms:modified>
</cp:coreProperties>
</file>