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1\IV trimestre\"/>
    </mc:Choice>
  </mc:AlternateContent>
  <xr:revisionPtr revIDLastSave="0" documentId="13_ncr:1_{0EE2A0A3-DBC3-4B50-9755-3E346B9A21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B62" i="1" l="1"/>
  <c r="E5" i="1"/>
  <c r="F5" i="1" s="1"/>
  <c r="F62" i="1" l="1"/>
  <c r="G62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<sst xmlns="http://schemas.openxmlformats.org/spreadsheetml/2006/main" count="17" uniqueCount="17">
  <si>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</si>
  <si>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</si>
  <si>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</si>
  <si>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</si>
  <si>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</si>
  <si>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</si>
  <si>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</si>
  <si>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</si>
  <si>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</si>
  <si>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</si>
  <si>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</si>
  <si>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</si>
  <si>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</si>
  <si>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</si>
  <si>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</si>
  <si>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</si>
  <si>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QUARTO TRIMESTRE DELL'ANNO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</si>
</sst>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NumberFormat="1" applyFont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Alignment="1">
      <alignment horizontal="right" vertical="top"/>
    </xf>
    <xf numFmtId="4" fontId="0" fillId="0" borderId="1" xfId="0" applyNumberFormat="1" applyFill="1" applyBorder="1" applyAlignment="1">
      <alignment horizontal="righ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zoomScaleNormal="100" workbookViewId="0">
      <pane ySplit="4" topLeftCell="A5" activePane="bottomLeft" state="frozen"/>
      <selection pane="bottomLeft" activeCell="I52" sqref="I52"/>
    </sheetView>
  </sheetViews>
  <sheetFormatPr defaultColWidth="18.81640625" defaultRowHeight="12.5" x14ac:dyDescent="0.25"/>
  <cols>
    <col min="1" max="1" width="15.8164062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1796875" style="3" customWidth="1"/>
    <col min="6" max="6" width="20.8164062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7" ht="13" x14ac:dyDescent="0.3">
      <c r="A1" s="24" t="s">
        <v>16</v>
      </c>
      <c r="B1" s="25"/>
      <c r="C1" s="25"/>
      <c r="D1" s="25"/>
      <c r="E1" s="25"/>
      <c r="F1" s="25"/>
      <c r="G1" s="26"/>
    </row>
    <row r="2" spans="1:7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ht="13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7" s="6" customFormat="1" ht="52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7" s="6" customFormat="1" ht="13" x14ac:dyDescent="0.25">
      <c r="A5" s="9">
        <v>1</v>
      </c>
      <c r="B5" s="32">
        <v>4619.8500000000004</v>
      </c>
      <c r="C5" s="22">
        <v>44475</v>
      </c>
      <c r="D5" s="22">
        <v>44474</v>
      </c>
      <c r="E5" s="10">
        <f>D5-C5</f>
        <v>-1</v>
      </c>
      <c r="F5" s="11">
        <f>E5*B5</f>
        <v>-4619.8500000000004</v>
      </c>
      <c r="G5" s="11"/>
    </row>
    <row r="6" spans="1:7" s="6" customFormat="1" ht="13" x14ac:dyDescent="0.25">
      <c r="A6" s="9">
        <v>2</v>
      </c>
      <c r="B6" s="32">
        <v>19625.63</v>
      </c>
      <c r="C6" s="22">
        <v>44477</v>
      </c>
      <c r="D6" s="22">
        <v>44474</v>
      </c>
      <c r="E6" s="10">
        <f t="shared" ref="E6:E61" si="0">D6-C6</f>
        <v>-3</v>
      </c>
      <c r="F6" s="11">
        <f t="shared" ref="F6:F61" si="1">E6*B6</f>
        <v>-58876.89</v>
      </c>
      <c r="G6" s="11"/>
    </row>
    <row r="7" spans="1:7" s="6" customFormat="1" ht="13" x14ac:dyDescent="0.25">
      <c r="A7" s="9">
        <v>3</v>
      </c>
      <c r="B7" s="32">
        <v>187.92</v>
      </c>
      <c r="C7" s="22">
        <v>44480</v>
      </c>
      <c r="D7" s="22">
        <v>44474</v>
      </c>
      <c r="E7" s="10">
        <f t="shared" si="0"/>
        <v>-6</v>
      </c>
      <c r="F7" s="11">
        <f t="shared" si="1"/>
        <v>-1127.52</v>
      </c>
      <c r="G7" s="11"/>
    </row>
    <row r="8" spans="1:7" s="6" customFormat="1" ht="13" x14ac:dyDescent="0.25">
      <c r="A8" s="9">
        <v>4</v>
      </c>
      <c r="B8" s="32">
        <v>3000</v>
      </c>
      <c r="C8" s="23">
        <v>44480</v>
      </c>
      <c r="D8" s="22">
        <v>44477</v>
      </c>
      <c r="E8" s="10">
        <f t="shared" si="0"/>
        <v>-3</v>
      </c>
      <c r="F8" s="11">
        <f t="shared" si="1"/>
        <v>-9000</v>
      </c>
      <c r="G8" s="11"/>
    </row>
    <row r="9" spans="1:7" s="6" customFormat="1" ht="13" x14ac:dyDescent="0.25">
      <c r="A9" s="9">
        <v>5</v>
      </c>
      <c r="B9" s="33">
        <v>58.87</v>
      </c>
      <c r="C9" s="23">
        <v>44491</v>
      </c>
      <c r="D9" s="22">
        <v>44474</v>
      </c>
      <c r="E9" s="10">
        <f t="shared" si="0"/>
        <v>-17</v>
      </c>
      <c r="F9" s="11">
        <f t="shared" si="1"/>
        <v>-1000.79</v>
      </c>
      <c r="G9" s="11"/>
    </row>
    <row r="10" spans="1:7" s="6" customFormat="1" ht="13" x14ac:dyDescent="0.25">
      <c r="A10" s="9">
        <v>6</v>
      </c>
      <c r="B10" s="32">
        <v>84891.19</v>
      </c>
      <c r="C10" s="23">
        <v>44503</v>
      </c>
      <c r="D10" s="22">
        <v>44496</v>
      </c>
      <c r="E10" s="10">
        <f t="shared" si="0"/>
        <v>-7</v>
      </c>
      <c r="F10" s="11">
        <f t="shared" si="1"/>
        <v>-594238.33000000007</v>
      </c>
      <c r="G10" s="11"/>
    </row>
    <row r="11" spans="1:7" s="6" customFormat="1" ht="13" x14ac:dyDescent="0.25">
      <c r="A11" s="9">
        <v>7</v>
      </c>
      <c r="B11" s="32">
        <v>39691.050000000003</v>
      </c>
      <c r="C11" s="23">
        <v>44504</v>
      </c>
      <c r="D11" s="22">
        <v>44496</v>
      </c>
      <c r="E11" s="10">
        <f t="shared" si="0"/>
        <v>-8</v>
      </c>
      <c r="F11" s="11">
        <f t="shared" si="1"/>
        <v>-317528.40000000002</v>
      </c>
      <c r="G11" s="11"/>
    </row>
    <row r="12" spans="1:7" s="6" customFormat="1" ht="13" x14ac:dyDescent="0.25">
      <c r="A12" s="9">
        <v>8</v>
      </c>
      <c r="B12" s="32">
        <v>3253.08</v>
      </c>
      <c r="C12" s="23">
        <v>44505</v>
      </c>
      <c r="D12" s="22">
        <v>44496</v>
      </c>
      <c r="E12" s="10">
        <f t="shared" si="0"/>
        <v>-9</v>
      </c>
      <c r="F12" s="11">
        <f t="shared" si="1"/>
        <v>-29277.72</v>
      </c>
      <c r="G12" s="11"/>
    </row>
    <row r="13" spans="1:7" s="6" customFormat="1" ht="13" x14ac:dyDescent="0.25">
      <c r="A13" s="9">
        <v>9</v>
      </c>
      <c r="B13" s="32">
        <v>3175.57</v>
      </c>
      <c r="C13" s="23">
        <v>44505</v>
      </c>
      <c r="D13" s="22">
        <v>44496</v>
      </c>
      <c r="E13" s="10">
        <f t="shared" si="0"/>
        <v>-9</v>
      </c>
      <c r="F13" s="11">
        <f t="shared" si="1"/>
        <v>-28580.13</v>
      </c>
      <c r="G13" s="11"/>
    </row>
    <row r="14" spans="1:7" s="6" customFormat="1" ht="13" x14ac:dyDescent="0.25">
      <c r="A14" s="9">
        <v>10</v>
      </c>
      <c r="B14" s="32">
        <v>1969.08</v>
      </c>
      <c r="C14" s="23">
        <v>44505</v>
      </c>
      <c r="D14" s="22">
        <v>44496</v>
      </c>
      <c r="E14" s="10">
        <f t="shared" si="0"/>
        <v>-9</v>
      </c>
      <c r="F14" s="11">
        <f t="shared" si="1"/>
        <v>-17721.72</v>
      </c>
      <c r="G14" s="11"/>
    </row>
    <row r="15" spans="1:7" s="6" customFormat="1" ht="13" x14ac:dyDescent="0.25">
      <c r="A15" s="9">
        <v>11</v>
      </c>
      <c r="B15" s="32">
        <v>6147.43</v>
      </c>
      <c r="C15" s="23">
        <v>44505</v>
      </c>
      <c r="D15" s="22">
        <v>44496</v>
      </c>
      <c r="E15" s="10">
        <f t="shared" si="0"/>
        <v>-9</v>
      </c>
      <c r="F15" s="11">
        <f t="shared" si="1"/>
        <v>-55326.87</v>
      </c>
      <c r="G15" s="11"/>
    </row>
    <row r="16" spans="1:7" s="6" customFormat="1" ht="13" x14ac:dyDescent="0.25">
      <c r="A16" s="9">
        <v>12</v>
      </c>
      <c r="B16" s="32">
        <v>187.92</v>
      </c>
      <c r="C16" s="23">
        <v>44505</v>
      </c>
      <c r="D16" s="22">
        <v>44496</v>
      </c>
      <c r="E16" s="10">
        <f t="shared" si="0"/>
        <v>-9</v>
      </c>
      <c r="F16" s="11">
        <f t="shared" si="1"/>
        <v>-1691.28</v>
      </c>
      <c r="G16" s="11"/>
    </row>
    <row r="17" spans="1:7" s="6" customFormat="1" ht="13" x14ac:dyDescent="0.25">
      <c r="A17" s="9">
        <v>13</v>
      </c>
      <c r="B17" s="32">
        <v>2657.21</v>
      </c>
      <c r="C17" s="23">
        <v>44505</v>
      </c>
      <c r="D17" s="22">
        <v>44496</v>
      </c>
      <c r="E17" s="10">
        <f t="shared" si="0"/>
        <v>-9</v>
      </c>
      <c r="F17" s="11">
        <f t="shared" si="1"/>
        <v>-23914.89</v>
      </c>
      <c r="G17" s="11"/>
    </row>
    <row r="18" spans="1:7" s="6" customFormat="1" ht="13" x14ac:dyDescent="0.25">
      <c r="A18" s="9">
        <v>14</v>
      </c>
      <c r="B18" s="32">
        <v>33484.080000000002</v>
      </c>
      <c r="C18" s="23">
        <v>44505</v>
      </c>
      <c r="D18" s="22">
        <v>44496</v>
      </c>
      <c r="E18" s="10">
        <f t="shared" si="0"/>
        <v>-9</v>
      </c>
      <c r="F18" s="11">
        <f t="shared" si="1"/>
        <v>-301356.72000000003</v>
      </c>
      <c r="G18" s="11"/>
    </row>
    <row r="19" spans="1:7" s="6" customFormat="1" ht="13" x14ac:dyDescent="0.25">
      <c r="A19" s="9">
        <v>15</v>
      </c>
      <c r="B19" s="32">
        <v>25216.57</v>
      </c>
      <c r="C19" s="23">
        <v>44506</v>
      </c>
      <c r="D19" s="22">
        <v>44496</v>
      </c>
      <c r="E19" s="10">
        <f t="shared" si="0"/>
        <v>-10</v>
      </c>
      <c r="F19" s="11">
        <f t="shared" si="1"/>
        <v>-252165.7</v>
      </c>
      <c r="G19" s="11"/>
    </row>
    <row r="20" spans="1:7" s="6" customFormat="1" ht="13" x14ac:dyDescent="0.25">
      <c r="A20" s="9">
        <v>16</v>
      </c>
      <c r="B20" s="32">
        <v>353257.01</v>
      </c>
      <c r="C20" s="23">
        <v>44506</v>
      </c>
      <c r="D20" s="22">
        <v>44496</v>
      </c>
      <c r="E20" s="10">
        <f t="shared" si="0"/>
        <v>-10</v>
      </c>
      <c r="F20" s="11">
        <f t="shared" si="1"/>
        <v>-3532570.1</v>
      </c>
      <c r="G20" s="11"/>
    </row>
    <row r="21" spans="1:7" s="6" customFormat="1" ht="13" x14ac:dyDescent="0.25">
      <c r="A21" s="9">
        <v>17</v>
      </c>
      <c r="B21" s="32">
        <v>1903.2</v>
      </c>
      <c r="C21" s="23">
        <v>44506</v>
      </c>
      <c r="D21" s="22">
        <v>44496</v>
      </c>
      <c r="E21" s="10">
        <f t="shared" si="0"/>
        <v>-10</v>
      </c>
      <c r="F21" s="11">
        <f t="shared" si="1"/>
        <v>-19032</v>
      </c>
      <c r="G21" s="11"/>
    </row>
    <row r="22" spans="1:7" s="6" customFormat="1" ht="13" x14ac:dyDescent="0.25">
      <c r="A22" s="9">
        <v>18</v>
      </c>
      <c r="B22" s="32">
        <v>20996.07</v>
      </c>
      <c r="C22" s="23">
        <v>44506</v>
      </c>
      <c r="D22" s="22">
        <v>44496</v>
      </c>
      <c r="E22" s="10">
        <f t="shared" si="0"/>
        <v>-10</v>
      </c>
      <c r="F22" s="11">
        <f t="shared" si="1"/>
        <v>-209960.7</v>
      </c>
      <c r="G22" s="11"/>
    </row>
    <row r="23" spans="1:7" s="6" customFormat="1" ht="13" x14ac:dyDescent="0.25">
      <c r="A23" s="9">
        <v>19</v>
      </c>
      <c r="B23" s="32">
        <v>84.78</v>
      </c>
      <c r="C23" s="22">
        <v>44506</v>
      </c>
      <c r="D23" s="22">
        <v>44496</v>
      </c>
      <c r="E23" s="10">
        <f t="shared" si="0"/>
        <v>-10</v>
      </c>
      <c r="F23" s="11">
        <f t="shared" si="1"/>
        <v>-847.8</v>
      </c>
      <c r="G23" s="11"/>
    </row>
    <row r="24" spans="1:7" s="6" customFormat="1" ht="13" x14ac:dyDescent="0.25">
      <c r="A24" s="9">
        <v>20</v>
      </c>
      <c r="B24" s="32">
        <v>4714.8599999999997</v>
      </c>
      <c r="C24" s="23">
        <v>44506</v>
      </c>
      <c r="D24" s="22">
        <v>44496</v>
      </c>
      <c r="E24" s="10">
        <f t="shared" si="0"/>
        <v>-10</v>
      </c>
      <c r="F24" s="11">
        <f t="shared" si="1"/>
        <v>-47148.6</v>
      </c>
      <c r="G24" s="11"/>
    </row>
    <row r="25" spans="1:7" s="6" customFormat="1" ht="13" x14ac:dyDescent="0.25">
      <c r="A25" s="9">
        <v>21</v>
      </c>
      <c r="B25" s="32">
        <v>3439.59</v>
      </c>
      <c r="C25" s="23">
        <v>44506</v>
      </c>
      <c r="D25" s="22">
        <v>44496</v>
      </c>
      <c r="E25" s="10">
        <f t="shared" si="0"/>
        <v>-10</v>
      </c>
      <c r="F25" s="11">
        <f t="shared" si="1"/>
        <v>-34395.9</v>
      </c>
      <c r="G25" s="11"/>
    </row>
    <row r="26" spans="1:7" s="6" customFormat="1" ht="13" x14ac:dyDescent="0.25">
      <c r="A26" s="9">
        <v>22</v>
      </c>
      <c r="B26" s="32">
        <v>7094.3</v>
      </c>
      <c r="C26" s="23">
        <v>44506</v>
      </c>
      <c r="D26" s="22">
        <v>44496</v>
      </c>
      <c r="E26" s="10">
        <f t="shared" si="0"/>
        <v>-10</v>
      </c>
      <c r="F26" s="11">
        <f t="shared" si="1"/>
        <v>-70943</v>
      </c>
      <c r="G26" s="11"/>
    </row>
    <row r="27" spans="1:7" s="6" customFormat="1" ht="13" x14ac:dyDescent="0.25">
      <c r="A27" s="9">
        <v>23</v>
      </c>
      <c r="B27" s="32">
        <v>28366.98</v>
      </c>
      <c r="C27" s="23">
        <v>44507</v>
      </c>
      <c r="D27" s="22">
        <v>44496</v>
      </c>
      <c r="E27" s="10">
        <f t="shared" si="0"/>
        <v>-11</v>
      </c>
      <c r="F27" s="11">
        <f t="shared" si="1"/>
        <v>-312036.77999999997</v>
      </c>
      <c r="G27" s="11"/>
    </row>
    <row r="28" spans="1:7" s="6" customFormat="1" ht="13" x14ac:dyDescent="0.25">
      <c r="A28" s="9">
        <v>24</v>
      </c>
      <c r="B28" s="32">
        <v>435334.19</v>
      </c>
      <c r="C28" s="23">
        <v>44507</v>
      </c>
      <c r="D28" s="22">
        <v>44496</v>
      </c>
      <c r="E28" s="10">
        <f t="shared" si="0"/>
        <v>-11</v>
      </c>
      <c r="F28" s="11">
        <f t="shared" si="1"/>
        <v>-4788676.09</v>
      </c>
      <c r="G28" s="11"/>
    </row>
    <row r="29" spans="1:7" s="6" customFormat="1" ht="13" x14ac:dyDescent="0.25">
      <c r="A29" s="9">
        <v>25</v>
      </c>
      <c r="B29" s="32">
        <v>44969.07</v>
      </c>
      <c r="C29" s="23">
        <v>44507</v>
      </c>
      <c r="D29" s="22">
        <v>44496</v>
      </c>
      <c r="E29" s="10">
        <f t="shared" si="0"/>
        <v>-11</v>
      </c>
      <c r="F29" s="11">
        <f t="shared" si="1"/>
        <v>-494659.77</v>
      </c>
      <c r="G29" s="11"/>
    </row>
    <row r="30" spans="1:7" s="6" customFormat="1" ht="13" x14ac:dyDescent="0.25">
      <c r="A30" s="9">
        <v>26</v>
      </c>
      <c r="B30" s="32">
        <v>14278.97</v>
      </c>
      <c r="C30" s="23">
        <v>44507</v>
      </c>
      <c r="D30" s="22">
        <v>44496</v>
      </c>
      <c r="E30" s="10">
        <f t="shared" si="0"/>
        <v>-11</v>
      </c>
      <c r="F30" s="11">
        <f t="shared" si="1"/>
        <v>-157068.66999999998</v>
      </c>
      <c r="G30" s="11"/>
    </row>
    <row r="31" spans="1:7" s="6" customFormat="1" ht="13" x14ac:dyDescent="0.25">
      <c r="A31" s="9">
        <v>27</v>
      </c>
      <c r="B31" s="32">
        <v>201.04</v>
      </c>
      <c r="C31" s="23">
        <v>44507</v>
      </c>
      <c r="D31" s="22">
        <v>44496</v>
      </c>
      <c r="E31" s="10">
        <f t="shared" si="0"/>
        <v>-11</v>
      </c>
      <c r="F31" s="11">
        <f t="shared" si="1"/>
        <v>-2211.44</v>
      </c>
      <c r="G31" s="11"/>
    </row>
    <row r="32" spans="1:7" s="6" customFormat="1" ht="13" x14ac:dyDescent="0.25">
      <c r="A32" s="9">
        <v>28</v>
      </c>
      <c r="B32" s="32">
        <v>215808.86</v>
      </c>
      <c r="C32" s="23">
        <v>44508</v>
      </c>
      <c r="D32" s="22">
        <v>44496</v>
      </c>
      <c r="E32" s="10">
        <f t="shared" si="0"/>
        <v>-12</v>
      </c>
      <c r="F32" s="11">
        <f t="shared" si="1"/>
        <v>-2589706.3199999998</v>
      </c>
      <c r="G32" s="11"/>
    </row>
    <row r="33" spans="1:7" s="6" customFormat="1" ht="13" x14ac:dyDescent="0.25">
      <c r="A33" s="9">
        <v>29</v>
      </c>
      <c r="B33" s="32">
        <v>24745.21</v>
      </c>
      <c r="C33" s="23">
        <v>44508</v>
      </c>
      <c r="D33" s="22">
        <v>44496</v>
      </c>
      <c r="E33" s="10">
        <f t="shared" si="0"/>
        <v>-12</v>
      </c>
      <c r="F33" s="11">
        <f t="shared" si="1"/>
        <v>-296942.52</v>
      </c>
      <c r="G33" s="11"/>
    </row>
    <row r="34" spans="1:7" s="6" customFormat="1" ht="13" x14ac:dyDescent="0.25">
      <c r="A34" s="9">
        <v>30</v>
      </c>
      <c r="B34" s="32">
        <v>31063.08</v>
      </c>
      <c r="C34" s="23">
        <v>44510</v>
      </c>
      <c r="D34" s="22">
        <v>44496</v>
      </c>
      <c r="E34" s="10">
        <f t="shared" si="0"/>
        <v>-14</v>
      </c>
      <c r="F34" s="11">
        <f t="shared" si="1"/>
        <v>-434883.12</v>
      </c>
      <c r="G34" s="11"/>
    </row>
    <row r="35" spans="1:7" s="6" customFormat="1" ht="13" x14ac:dyDescent="0.25">
      <c r="A35" s="9">
        <v>31</v>
      </c>
      <c r="B35" s="32">
        <v>1605.95</v>
      </c>
      <c r="C35" s="23">
        <v>44510</v>
      </c>
      <c r="D35" s="22">
        <v>44496</v>
      </c>
      <c r="E35" s="10">
        <f t="shared" si="0"/>
        <v>-14</v>
      </c>
      <c r="F35" s="11">
        <f t="shared" si="1"/>
        <v>-22483.3</v>
      </c>
      <c r="G35" s="11"/>
    </row>
    <row r="36" spans="1:7" s="6" customFormat="1" ht="13" x14ac:dyDescent="0.25">
      <c r="A36" s="9">
        <v>32</v>
      </c>
      <c r="B36" s="32">
        <v>58.87</v>
      </c>
      <c r="C36" s="23">
        <v>44518</v>
      </c>
      <c r="D36" s="22">
        <v>44496</v>
      </c>
      <c r="E36" s="10">
        <f t="shared" si="0"/>
        <v>-22</v>
      </c>
      <c r="F36" s="11">
        <f t="shared" si="1"/>
        <v>-1295.1399999999999</v>
      </c>
      <c r="G36" s="11"/>
    </row>
    <row r="37" spans="1:7" s="6" customFormat="1" ht="13" x14ac:dyDescent="0.25">
      <c r="A37" s="9">
        <v>33</v>
      </c>
      <c r="B37" s="32">
        <v>31136.54</v>
      </c>
      <c r="C37" s="23">
        <v>44519</v>
      </c>
      <c r="D37" s="22">
        <v>44518</v>
      </c>
      <c r="E37" s="10">
        <f t="shared" si="0"/>
        <v>-1</v>
      </c>
      <c r="F37" s="11">
        <f t="shared" si="1"/>
        <v>-31136.54</v>
      </c>
      <c r="G37" s="11"/>
    </row>
    <row r="38" spans="1:7" s="6" customFormat="1" ht="13" x14ac:dyDescent="0.25">
      <c r="A38" s="9">
        <v>34</v>
      </c>
      <c r="B38" s="32">
        <v>99.43</v>
      </c>
      <c r="C38" s="23">
        <v>44524</v>
      </c>
      <c r="D38" s="22">
        <v>44518</v>
      </c>
      <c r="E38" s="10">
        <f t="shared" si="0"/>
        <v>-6</v>
      </c>
      <c r="F38" s="11">
        <f t="shared" si="1"/>
        <v>-596.58000000000004</v>
      </c>
      <c r="G38" s="11"/>
    </row>
    <row r="39" spans="1:7" s="6" customFormat="1" ht="13" x14ac:dyDescent="0.25">
      <c r="A39" s="9">
        <v>35</v>
      </c>
      <c r="B39" s="32">
        <v>635.47</v>
      </c>
      <c r="C39" s="23">
        <v>44527</v>
      </c>
      <c r="D39" s="22">
        <v>44518</v>
      </c>
      <c r="E39" s="10">
        <f t="shared" si="0"/>
        <v>-9</v>
      </c>
      <c r="F39" s="11">
        <f t="shared" si="1"/>
        <v>-5719.2300000000005</v>
      </c>
      <c r="G39" s="11"/>
    </row>
    <row r="40" spans="1:7" s="6" customFormat="1" ht="13" x14ac:dyDescent="0.25">
      <c r="A40" s="9">
        <v>36</v>
      </c>
      <c r="B40" s="32">
        <v>187.92</v>
      </c>
      <c r="C40" s="23">
        <v>44533</v>
      </c>
      <c r="D40" s="22">
        <v>44518</v>
      </c>
      <c r="E40" s="10">
        <f t="shared" si="0"/>
        <v>-15</v>
      </c>
      <c r="F40" s="11">
        <f t="shared" si="1"/>
        <v>-2818.7999999999997</v>
      </c>
      <c r="G40" s="11"/>
    </row>
    <row r="41" spans="1:7" s="6" customFormat="1" ht="13" x14ac:dyDescent="0.25">
      <c r="A41" s="9">
        <v>37</v>
      </c>
      <c r="B41" s="32">
        <v>4524.83</v>
      </c>
      <c r="C41" s="23">
        <v>44538</v>
      </c>
      <c r="D41" s="22">
        <v>44518</v>
      </c>
      <c r="E41" s="10">
        <f t="shared" si="0"/>
        <v>-20</v>
      </c>
      <c r="F41" s="11">
        <f t="shared" si="1"/>
        <v>-90496.6</v>
      </c>
      <c r="G41" s="11"/>
    </row>
    <row r="42" spans="1:7" s="6" customFormat="1" ht="13" x14ac:dyDescent="0.25">
      <c r="A42" s="9">
        <v>38</v>
      </c>
      <c r="B42" s="32">
        <v>43063.1</v>
      </c>
      <c r="C42" s="23">
        <v>44538</v>
      </c>
      <c r="D42" s="22">
        <v>44518</v>
      </c>
      <c r="E42" s="10">
        <f t="shared" si="0"/>
        <v>-20</v>
      </c>
      <c r="F42" s="11">
        <f t="shared" si="1"/>
        <v>-861262</v>
      </c>
      <c r="G42" s="11"/>
    </row>
    <row r="43" spans="1:7" s="6" customFormat="1" ht="13" x14ac:dyDescent="0.25">
      <c r="A43" s="9">
        <v>39</v>
      </c>
      <c r="B43" s="32">
        <v>116.95</v>
      </c>
      <c r="C43" s="23">
        <v>44543</v>
      </c>
      <c r="D43" s="22">
        <v>44539</v>
      </c>
      <c r="E43" s="10">
        <f t="shared" si="0"/>
        <v>-4</v>
      </c>
      <c r="F43" s="11">
        <f t="shared" si="1"/>
        <v>-467.8</v>
      </c>
      <c r="G43" s="11"/>
    </row>
    <row r="44" spans="1:7" s="6" customFormat="1" ht="13" x14ac:dyDescent="0.25">
      <c r="A44" s="9">
        <v>40</v>
      </c>
      <c r="B44" s="32">
        <v>38.049999999999997</v>
      </c>
      <c r="C44" s="23">
        <v>44543</v>
      </c>
      <c r="D44" s="22">
        <v>44539</v>
      </c>
      <c r="E44" s="10">
        <f t="shared" si="0"/>
        <v>-4</v>
      </c>
      <c r="F44" s="11">
        <f t="shared" si="1"/>
        <v>-152.19999999999999</v>
      </c>
      <c r="G44" s="11"/>
    </row>
    <row r="45" spans="1:7" s="6" customFormat="1" ht="13" x14ac:dyDescent="0.25">
      <c r="A45" s="9">
        <v>41</v>
      </c>
      <c r="B45" s="32">
        <v>94.17</v>
      </c>
      <c r="C45" s="23">
        <v>44543</v>
      </c>
      <c r="D45" s="22">
        <v>44539</v>
      </c>
      <c r="E45" s="10">
        <f t="shared" si="0"/>
        <v>-4</v>
      </c>
      <c r="F45" s="11">
        <f t="shared" si="1"/>
        <v>-376.68</v>
      </c>
      <c r="G45" s="11"/>
    </row>
    <row r="46" spans="1:7" s="6" customFormat="1" ht="13" x14ac:dyDescent="0.25">
      <c r="A46" s="9">
        <v>42</v>
      </c>
      <c r="B46" s="32">
        <v>47.74</v>
      </c>
      <c r="C46" s="23">
        <v>44543</v>
      </c>
      <c r="D46" s="22">
        <v>44539</v>
      </c>
      <c r="E46" s="10">
        <f t="shared" si="0"/>
        <v>-4</v>
      </c>
      <c r="F46" s="11">
        <f t="shared" si="1"/>
        <v>-190.96</v>
      </c>
      <c r="G46" s="11"/>
    </row>
    <row r="47" spans="1:7" s="6" customFormat="1" ht="13" x14ac:dyDescent="0.25">
      <c r="A47" s="9">
        <v>43</v>
      </c>
      <c r="B47" s="32">
        <v>253.97</v>
      </c>
      <c r="C47" s="23">
        <v>44543</v>
      </c>
      <c r="D47" s="22">
        <v>44539</v>
      </c>
      <c r="E47" s="10">
        <f t="shared" si="0"/>
        <v>-4</v>
      </c>
      <c r="F47" s="11">
        <f t="shared" si="1"/>
        <v>-1015.88</v>
      </c>
      <c r="G47" s="11"/>
    </row>
    <row r="48" spans="1:7" s="6" customFormat="1" ht="13" x14ac:dyDescent="0.25">
      <c r="A48" s="9">
        <v>44</v>
      </c>
      <c r="B48" s="32">
        <v>20.92</v>
      </c>
      <c r="C48" s="23">
        <v>44543</v>
      </c>
      <c r="D48" s="22">
        <v>44539</v>
      </c>
      <c r="E48" s="10">
        <f t="shared" si="0"/>
        <v>-4</v>
      </c>
      <c r="F48" s="11">
        <f t="shared" si="1"/>
        <v>-83.68</v>
      </c>
      <c r="G48" s="11"/>
    </row>
    <row r="49" spans="1:7" s="6" customFormat="1" ht="13" x14ac:dyDescent="0.25">
      <c r="A49" s="9">
        <v>45</v>
      </c>
      <c r="B49" s="32">
        <v>1628.7</v>
      </c>
      <c r="C49" s="23">
        <v>44546</v>
      </c>
      <c r="D49" s="22">
        <v>44546</v>
      </c>
      <c r="E49" s="10">
        <f t="shared" si="0"/>
        <v>0</v>
      </c>
      <c r="F49" s="11">
        <f t="shared" si="1"/>
        <v>0</v>
      </c>
      <c r="G49" s="11"/>
    </row>
    <row r="50" spans="1:7" s="6" customFormat="1" ht="13" x14ac:dyDescent="0.25">
      <c r="A50" s="9">
        <v>46</v>
      </c>
      <c r="B50" s="32">
        <v>159033.15</v>
      </c>
      <c r="C50" s="23">
        <v>44547</v>
      </c>
      <c r="D50" s="22">
        <v>44546</v>
      </c>
      <c r="E50" s="10">
        <f t="shared" si="0"/>
        <v>-1</v>
      </c>
      <c r="F50" s="11">
        <f t="shared" si="1"/>
        <v>-159033.15</v>
      </c>
      <c r="G50" s="11"/>
    </row>
    <row r="51" spans="1:7" s="6" customFormat="1" ht="13" x14ac:dyDescent="0.25">
      <c r="A51" s="9">
        <v>47</v>
      </c>
      <c r="B51" s="32">
        <v>708361.95</v>
      </c>
      <c r="C51" s="23">
        <v>44547</v>
      </c>
      <c r="D51" s="22">
        <v>44546</v>
      </c>
      <c r="E51" s="10">
        <f t="shared" si="0"/>
        <v>-1</v>
      </c>
      <c r="F51" s="11">
        <f t="shared" si="1"/>
        <v>-708361.95</v>
      </c>
      <c r="G51" s="11"/>
    </row>
    <row r="52" spans="1:7" s="6" customFormat="1" ht="13" x14ac:dyDescent="0.25">
      <c r="A52" s="9">
        <v>48</v>
      </c>
      <c r="B52" s="32">
        <v>154751.01</v>
      </c>
      <c r="C52" s="23">
        <v>44547</v>
      </c>
      <c r="D52" s="22">
        <v>44546</v>
      </c>
      <c r="E52" s="10">
        <f t="shared" si="0"/>
        <v>-1</v>
      </c>
      <c r="F52" s="11">
        <f t="shared" si="1"/>
        <v>-154751.01</v>
      </c>
      <c r="G52" s="11"/>
    </row>
    <row r="53" spans="1:7" s="6" customFormat="1" ht="13" x14ac:dyDescent="0.25">
      <c r="A53" s="9">
        <v>49</v>
      </c>
      <c r="B53" s="32">
        <v>543.83000000000004</v>
      </c>
      <c r="C53" s="23">
        <v>44550</v>
      </c>
      <c r="D53" s="22">
        <v>44546</v>
      </c>
      <c r="E53" s="10">
        <f t="shared" si="0"/>
        <v>-4</v>
      </c>
      <c r="F53" s="11">
        <f t="shared" si="1"/>
        <v>-2175.3200000000002</v>
      </c>
      <c r="G53" s="11"/>
    </row>
    <row r="54" spans="1:7" s="6" customFormat="1" ht="13" x14ac:dyDescent="0.25">
      <c r="A54" s="9">
        <v>50</v>
      </c>
      <c r="B54" s="32">
        <v>187518.03</v>
      </c>
      <c r="C54" s="23">
        <v>44553</v>
      </c>
      <c r="D54" s="22">
        <v>44546</v>
      </c>
      <c r="E54" s="10">
        <f t="shared" si="0"/>
        <v>-7</v>
      </c>
      <c r="F54" s="11">
        <f t="shared" si="1"/>
        <v>-1312626.21</v>
      </c>
      <c r="G54" s="11"/>
    </row>
    <row r="55" spans="1:7" s="6" customFormat="1" ht="13" x14ac:dyDescent="0.25">
      <c r="A55" s="9">
        <v>51</v>
      </c>
      <c r="B55" s="32">
        <v>58.87</v>
      </c>
      <c r="C55" s="23">
        <v>44553</v>
      </c>
      <c r="D55" s="22">
        <v>44546</v>
      </c>
      <c r="E55" s="10">
        <f t="shared" si="0"/>
        <v>-7</v>
      </c>
      <c r="F55" s="11">
        <f t="shared" si="1"/>
        <v>-412.09</v>
      </c>
      <c r="G55" s="11"/>
    </row>
    <row r="56" spans="1:7" s="6" customFormat="1" ht="13" x14ac:dyDescent="0.25">
      <c r="A56" s="9">
        <v>52</v>
      </c>
      <c r="B56" s="32">
        <v>28050.19</v>
      </c>
      <c r="C56" s="23">
        <v>44556</v>
      </c>
      <c r="D56" s="22">
        <v>44546</v>
      </c>
      <c r="E56" s="10">
        <f t="shared" si="0"/>
        <v>-10</v>
      </c>
      <c r="F56" s="11">
        <f t="shared" si="1"/>
        <v>-280501.89999999997</v>
      </c>
      <c r="G56" s="11"/>
    </row>
    <row r="57" spans="1:7" s="6" customFormat="1" ht="13" x14ac:dyDescent="0.25">
      <c r="A57" s="9">
        <v>53</v>
      </c>
      <c r="B57" s="32">
        <v>187.92</v>
      </c>
      <c r="C57" s="23">
        <v>44562</v>
      </c>
      <c r="D57" s="22">
        <v>44546</v>
      </c>
      <c r="E57" s="10">
        <f t="shared" si="0"/>
        <v>-16</v>
      </c>
      <c r="F57" s="11">
        <f t="shared" si="1"/>
        <v>-3006.72</v>
      </c>
      <c r="G57" s="11"/>
    </row>
    <row r="58" spans="1:7" s="6" customFormat="1" ht="13" x14ac:dyDescent="0.25">
      <c r="A58" s="9">
        <v>54</v>
      </c>
      <c r="B58" s="32">
        <v>6881.71</v>
      </c>
      <c r="C58" s="23">
        <v>44562</v>
      </c>
      <c r="D58" s="22">
        <v>44546</v>
      </c>
      <c r="E58" s="10">
        <f t="shared" si="0"/>
        <v>-16</v>
      </c>
      <c r="F58" s="11">
        <f t="shared" si="1"/>
        <v>-110107.36</v>
      </c>
      <c r="G58" s="11"/>
    </row>
    <row r="59" spans="1:7" s="6" customFormat="1" ht="13" x14ac:dyDescent="0.25">
      <c r="A59" s="9">
        <v>55</v>
      </c>
      <c r="B59" s="32">
        <v>4714.8599999999997</v>
      </c>
      <c r="C59" s="23">
        <v>44564</v>
      </c>
      <c r="D59" s="22">
        <v>44546</v>
      </c>
      <c r="E59" s="10">
        <f t="shared" si="0"/>
        <v>-18</v>
      </c>
      <c r="F59" s="11">
        <f t="shared" si="1"/>
        <v>-84867.48</v>
      </c>
      <c r="G59" s="11"/>
    </row>
    <row r="60" spans="1:7" s="6" customFormat="1" ht="13" x14ac:dyDescent="0.25">
      <c r="A60" s="9">
        <v>56</v>
      </c>
      <c r="B60" s="32">
        <v>1903.2</v>
      </c>
      <c r="C60" s="23">
        <v>44568</v>
      </c>
      <c r="D60" s="22">
        <v>44546</v>
      </c>
      <c r="E60" s="10">
        <f t="shared" si="0"/>
        <v>-22</v>
      </c>
      <c r="F60" s="11">
        <f t="shared" si="1"/>
        <v>-41870.400000000001</v>
      </c>
      <c r="G60" s="11"/>
    </row>
    <row r="61" spans="1:7" s="6" customFormat="1" ht="13" x14ac:dyDescent="0.25">
      <c r="A61" s="9">
        <v>57</v>
      </c>
      <c r="B61" s="32">
        <v>5370.04</v>
      </c>
      <c r="C61" s="23">
        <v>44570</v>
      </c>
      <c r="D61" s="22">
        <v>44557</v>
      </c>
      <c r="E61" s="10">
        <f t="shared" si="0"/>
        <v>-13</v>
      </c>
      <c r="F61" s="11">
        <f t="shared" si="1"/>
        <v>-69810.52</v>
      </c>
      <c r="G61" s="11"/>
    </row>
    <row r="62" spans="1:7" ht="15.5" x14ac:dyDescent="0.35">
      <c r="A62" s="18" t="s">
        <v>6</v>
      </c>
      <c r="B62" s="19">
        <f>SUM(B5:B61)</f>
        <v>2755310.03</v>
      </c>
      <c r="C62" s="20"/>
      <c r="D62" s="20"/>
      <c r="E62" s="21"/>
      <c r="F62" s="19">
        <f>SUM(F5:F61)</f>
        <v>-18633129.119999997</v>
      </c>
      <c r="G62" s="17">
        <f>F62/B62</f>
        <v>-6.7626252280582735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2022-01-27T10:33:57Z</dcterms:modified>
</cp:coreProperties>
</file>