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1\"/>
    </mc:Choice>
  </mc:AlternateContent>
  <xr:revisionPtr revIDLastSave="0" documentId="13_ncr:1_{64EA3521-255A-4A45-842E-B551F8B1E1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. TEMP. PAGAMENTI" sheetId="1" r:id="rId1"/>
  </sheets>
  <definedNames>
    <definedName name="_xlnm.Print_Titles" localSheetId="0">'IND.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5" i="1" l="1"/>
  <c r="F5" i="1" s="1"/>
  <c r="B172" i="1"/>
  <c r="F172" i="1" l="1"/>
  <c r="G172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<sst xmlns="http://schemas.openxmlformats.org/spreadsheetml/2006/main" count="17" uniqueCount="17">
  <si>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</si>
  <si>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</si>
  <si>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</si>
  <si>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</si>
  <si>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</si>
  <si>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</si>
  <si>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</si>
  <si>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</si>
  <si>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</si>
  <si>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</si>
  <si>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</si>
  <si>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</si>
  <si>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</si>
  <si>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</si>
  <si>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</si>
  <si>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</si>
  <si>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ALL'ANNO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</si>
</sst>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Font="1" applyFill="1"/>
    <xf numFmtId="14" fontId="1" fillId="0" borderId="0" xfId="0" applyNumberFormat="1" applyFont="1"/>
    <xf numFmtId="0" fontId="2" fillId="0" borderId="0" xfId="0" applyNumberFormat="1" applyFont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" fontId="1" fillId="0" borderId="1" xfId="0" applyNumberFormat="1" applyFont="1" applyFill="1" applyBorder="1"/>
    <xf numFmtId="4" fontId="1" fillId="0" borderId="1" xfId="0" applyNumberFormat="1" applyFont="1" applyBorder="1"/>
    <xf numFmtId="4" fontId="1" fillId="0" borderId="1" xfId="0" applyNumberFormat="1" applyFont="1" applyFill="1" applyBorder="1"/>
    <xf numFmtId="14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 applyProtection="1">
      <alignment horizontal="center" vertical="center" wrapText="1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2"/>
  <sheetViews>
    <sheetView tabSelected="1" workbookViewId="0">
      <pane ySplit="4" topLeftCell="A163" activePane="bottomLeft" state="frozen"/>
      <selection pane="bottomLeft" activeCell="G177" sqref="G177"/>
    </sheetView>
  </sheetViews>
  <sheetFormatPr defaultColWidth="18.81640625" defaultRowHeight="12.5" x14ac:dyDescent="0.25"/>
  <cols>
    <col min="1" max="1" width="15.7265625" style="1" customWidth="1"/>
    <col min="2" max="2" width="13.54296875" style="2" customWidth="1"/>
    <col min="3" max="3" width="23.453125" style="14" customWidth="1"/>
    <col min="4" max="4" width="18.81640625" style="14" customWidth="1"/>
    <col min="5" max="5" width="13.26953125" style="3" customWidth="1"/>
    <col min="6" max="6" width="20.7265625" style="2" customWidth="1"/>
    <col min="7" max="7" width="19.81640625" style="2" customWidth="1"/>
    <col min="8" max="9" width="18.81640625" style="6" customWidth="1"/>
    <col min="10" max="12" width="18.81640625" style="4" customWidth="1"/>
    <col min="13" max="13" width="18.81640625" style="6" customWidth="1"/>
    <col min="14" max="14" width="18.81640625" style="3" customWidth="1"/>
    <col min="15" max="16384" width="18.81640625" style="4"/>
  </cols>
  <sheetData>
    <row r="1" spans="1:14" ht="13" x14ac:dyDescent="0.3">
      <c r="A1" s="27" t="s">
        <v>16</v>
      </c>
      <c r="B1" s="28"/>
      <c r="C1" s="28"/>
      <c r="D1" s="28"/>
      <c r="E1" s="28"/>
      <c r="F1" s="28"/>
      <c r="G1" s="29"/>
    </row>
    <row r="2" spans="1:14" ht="13" x14ac:dyDescent="0.3">
      <c r="A2" s="15" t="s">
        <v>7</v>
      </c>
      <c r="B2" s="17" t="s">
        <v>8</v>
      </c>
      <c r="C2" s="16" t="s">
        <v>0</v>
      </c>
      <c r="D2" s="16" t="s">
        <v>9</v>
      </c>
      <c r="E2" s="18" t="s">
        <v>10</v>
      </c>
      <c r="F2" s="17" t="s">
        <v>11</v>
      </c>
      <c r="G2" s="17" t="s">
        <v>12</v>
      </c>
    </row>
    <row r="3" spans="1:14" ht="13" x14ac:dyDescent="0.25">
      <c r="A3" s="30" t="s">
        <v>14</v>
      </c>
      <c r="B3" s="30" t="s">
        <v>15</v>
      </c>
      <c r="C3" s="32" t="s">
        <v>13</v>
      </c>
      <c r="D3" s="33"/>
      <c r="E3" s="34"/>
      <c r="F3" s="30" t="s">
        <v>3</v>
      </c>
      <c r="G3" s="30" t="s">
        <v>5</v>
      </c>
    </row>
    <row r="4" spans="1:14" s="7" customFormat="1" ht="52" x14ac:dyDescent="0.25">
      <c r="A4" s="31"/>
      <c r="B4" s="31"/>
      <c r="C4" s="8" t="s">
        <v>1</v>
      </c>
      <c r="D4" s="8" t="s">
        <v>2</v>
      </c>
      <c r="E4" s="9" t="s">
        <v>4</v>
      </c>
      <c r="F4" s="31"/>
      <c r="G4" s="31"/>
    </row>
    <row r="5" spans="1:14" x14ac:dyDescent="0.25">
      <c r="A5" s="10">
        <v>1</v>
      </c>
      <c r="B5" s="25">
        <v>891.58</v>
      </c>
      <c r="C5" s="26">
        <v>44226</v>
      </c>
      <c r="D5" s="26">
        <v>44222</v>
      </c>
      <c r="E5" s="11">
        <f>D5-C5</f>
        <v>-4</v>
      </c>
      <c r="F5" s="12">
        <f>E5*B5</f>
        <v>-3566.32</v>
      </c>
      <c r="G5" s="12"/>
      <c r="H5" s="4"/>
      <c r="I5" s="4"/>
      <c r="M5" s="4"/>
      <c r="N5" s="4"/>
    </row>
    <row r="6" spans="1:14" x14ac:dyDescent="0.25">
      <c r="A6" s="10">
        <v>2</v>
      </c>
      <c r="B6" s="25">
        <v>10617.05</v>
      </c>
      <c r="C6" s="26">
        <v>44226</v>
      </c>
      <c r="D6" s="26">
        <v>44222</v>
      </c>
      <c r="E6" s="11">
        <f t="shared" ref="E6:E69" si="0">D6-C6</f>
        <v>-4</v>
      </c>
      <c r="F6" s="12">
        <f t="shared" ref="F6:F69" si="1">E6*B6</f>
        <v>-42468.2</v>
      </c>
      <c r="G6" s="12"/>
      <c r="H6" s="4"/>
      <c r="I6" s="4"/>
      <c r="M6" s="4"/>
      <c r="N6" s="4"/>
    </row>
    <row r="7" spans="1:14" x14ac:dyDescent="0.25">
      <c r="A7" s="10">
        <v>3</v>
      </c>
      <c r="B7" s="25">
        <v>635.47</v>
      </c>
      <c r="C7" s="26">
        <v>44253</v>
      </c>
      <c r="D7" s="26">
        <v>44244</v>
      </c>
      <c r="E7" s="11">
        <f t="shared" si="0"/>
        <v>-9</v>
      </c>
      <c r="F7" s="12">
        <f t="shared" si="1"/>
        <v>-5719.2300000000005</v>
      </c>
      <c r="G7" s="12"/>
      <c r="H7" s="4"/>
      <c r="I7" s="4"/>
      <c r="M7" s="4"/>
      <c r="N7" s="4"/>
    </row>
    <row r="8" spans="1:14" x14ac:dyDescent="0.25">
      <c r="A8" s="10">
        <v>4</v>
      </c>
      <c r="B8" s="25">
        <v>42820.27</v>
      </c>
      <c r="C8" s="26">
        <v>44255</v>
      </c>
      <c r="D8" s="26">
        <v>44253</v>
      </c>
      <c r="E8" s="11">
        <f t="shared" si="0"/>
        <v>-2</v>
      </c>
      <c r="F8" s="12">
        <f t="shared" si="1"/>
        <v>-85640.54</v>
      </c>
      <c r="G8" s="12"/>
      <c r="H8" s="4"/>
      <c r="I8" s="4"/>
      <c r="M8" s="4"/>
      <c r="N8" s="4"/>
    </row>
    <row r="9" spans="1:14" x14ac:dyDescent="0.25">
      <c r="A9" s="10">
        <v>5</v>
      </c>
      <c r="B9" s="25">
        <v>333588.65000000002</v>
      </c>
      <c r="C9" s="26">
        <v>44255</v>
      </c>
      <c r="D9" s="26">
        <v>44253</v>
      </c>
      <c r="E9" s="11">
        <f t="shared" si="0"/>
        <v>-2</v>
      </c>
      <c r="F9" s="12">
        <f t="shared" si="1"/>
        <v>-667177.30000000005</v>
      </c>
      <c r="G9" s="12"/>
      <c r="H9" s="4"/>
      <c r="I9" s="4"/>
      <c r="M9" s="4"/>
      <c r="N9" s="4"/>
    </row>
    <row r="10" spans="1:14" x14ac:dyDescent="0.25">
      <c r="A10" s="10">
        <v>6</v>
      </c>
      <c r="B10" s="25">
        <v>3000</v>
      </c>
      <c r="C10" s="26">
        <v>44259</v>
      </c>
      <c r="D10" s="26">
        <v>44253</v>
      </c>
      <c r="E10" s="11">
        <f t="shared" si="0"/>
        <v>-6</v>
      </c>
      <c r="F10" s="12">
        <f t="shared" si="1"/>
        <v>-18000</v>
      </c>
      <c r="G10" s="12"/>
      <c r="H10" s="4"/>
      <c r="I10" s="4"/>
      <c r="M10" s="4"/>
      <c r="N10" s="4"/>
    </row>
    <row r="11" spans="1:14" x14ac:dyDescent="0.25">
      <c r="A11" s="10">
        <v>7</v>
      </c>
      <c r="B11" s="25">
        <v>2327.7600000000002</v>
      </c>
      <c r="C11" s="26">
        <v>44264</v>
      </c>
      <c r="D11" s="26">
        <v>44253</v>
      </c>
      <c r="E11" s="11">
        <f t="shared" si="0"/>
        <v>-11</v>
      </c>
      <c r="F11" s="12">
        <f t="shared" si="1"/>
        <v>-25605.360000000001</v>
      </c>
      <c r="G11" s="12"/>
      <c r="H11" s="4"/>
      <c r="I11" s="4"/>
      <c r="M11" s="4"/>
      <c r="N11" s="4"/>
    </row>
    <row r="12" spans="1:14" s="5" customFormat="1" x14ac:dyDescent="0.25">
      <c r="A12" s="10">
        <v>8</v>
      </c>
      <c r="B12" s="25">
        <v>4664.95</v>
      </c>
      <c r="C12" s="26">
        <v>44267</v>
      </c>
      <c r="D12" s="26">
        <v>44253</v>
      </c>
      <c r="E12" s="11">
        <f t="shared" si="0"/>
        <v>-14</v>
      </c>
      <c r="F12" s="12">
        <f t="shared" si="1"/>
        <v>-65309.299999999996</v>
      </c>
      <c r="G12" s="13"/>
    </row>
    <row r="13" spans="1:14" x14ac:dyDescent="0.25">
      <c r="A13" s="10">
        <v>9</v>
      </c>
      <c r="B13" s="25">
        <v>32.5</v>
      </c>
      <c r="C13" s="26">
        <v>44267</v>
      </c>
      <c r="D13" s="26">
        <v>44253</v>
      </c>
      <c r="E13" s="11">
        <f t="shared" si="0"/>
        <v>-14</v>
      </c>
      <c r="F13" s="12">
        <f t="shared" si="1"/>
        <v>-455</v>
      </c>
      <c r="G13" s="12"/>
      <c r="H13" s="4"/>
      <c r="I13" s="4"/>
      <c r="M13" s="4"/>
      <c r="N13" s="4"/>
    </row>
    <row r="14" spans="1:14" x14ac:dyDescent="0.25">
      <c r="A14" s="10">
        <v>10</v>
      </c>
      <c r="B14" s="25">
        <v>4303.62</v>
      </c>
      <c r="C14" s="26">
        <v>44267</v>
      </c>
      <c r="D14" s="26">
        <v>44253</v>
      </c>
      <c r="E14" s="11">
        <f t="shared" si="0"/>
        <v>-14</v>
      </c>
      <c r="F14" s="12">
        <f t="shared" si="1"/>
        <v>-60250.68</v>
      </c>
      <c r="G14" s="12"/>
      <c r="H14" s="4"/>
      <c r="I14" s="4"/>
      <c r="M14" s="4"/>
      <c r="N14" s="4"/>
    </row>
    <row r="15" spans="1:14" x14ac:dyDescent="0.25">
      <c r="A15" s="10">
        <v>11</v>
      </c>
      <c r="B15" s="25">
        <v>32.5</v>
      </c>
      <c r="C15" s="26">
        <v>44267</v>
      </c>
      <c r="D15" s="26">
        <v>44253</v>
      </c>
      <c r="E15" s="11">
        <f t="shared" si="0"/>
        <v>-14</v>
      </c>
      <c r="F15" s="12">
        <f t="shared" si="1"/>
        <v>-455</v>
      </c>
      <c r="G15" s="12"/>
      <c r="H15" s="4"/>
      <c r="I15" s="4"/>
      <c r="M15" s="4"/>
      <c r="N15" s="4"/>
    </row>
    <row r="16" spans="1:14" x14ac:dyDescent="0.25">
      <c r="A16" s="10">
        <v>12</v>
      </c>
      <c r="B16" s="25">
        <v>761.28</v>
      </c>
      <c r="C16" s="26">
        <v>44269</v>
      </c>
      <c r="D16" s="26">
        <v>44253</v>
      </c>
      <c r="E16" s="11">
        <f t="shared" si="0"/>
        <v>-16</v>
      </c>
      <c r="F16" s="12">
        <f t="shared" si="1"/>
        <v>-12180.48</v>
      </c>
      <c r="G16" s="12"/>
      <c r="H16" s="4"/>
      <c r="I16" s="4"/>
      <c r="M16" s="4"/>
      <c r="N16" s="4"/>
    </row>
    <row r="17" spans="1:14" x14ac:dyDescent="0.25">
      <c r="A17" s="10">
        <v>13</v>
      </c>
      <c r="B17" s="25">
        <v>58.87</v>
      </c>
      <c r="C17" s="26">
        <v>44269</v>
      </c>
      <c r="D17" s="26">
        <v>44253</v>
      </c>
      <c r="E17" s="11">
        <f t="shared" si="0"/>
        <v>-16</v>
      </c>
      <c r="F17" s="12">
        <f t="shared" si="1"/>
        <v>-941.92</v>
      </c>
      <c r="G17" s="12"/>
      <c r="H17" s="4"/>
      <c r="I17" s="4"/>
      <c r="M17" s="4"/>
      <c r="N17" s="4"/>
    </row>
    <row r="18" spans="1:14" x14ac:dyDescent="0.25">
      <c r="A18" s="10">
        <v>14</v>
      </c>
      <c r="B18" s="25">
        <v>463.6</v>
      </c>
      <c r="C18" s="26">
        <v>44273</v>
      </c>
      <c r="D18" s="26">
        <v>44253</v>
      </c>
      <c r="E18" s="11">
        <f t="shared" si="0"/>
        <v>-20</v>
      </c>
      <c r="F18" s="12">
        <f t="shared" si="1"/>
        <v>-9272</v>
      </c>
      <c r="G18" s="12"/>
      <c r="H18" s="4"/>
      <c r="I18" s="4"/>
      <c r="M18" s="4"/>
      <c r="N18" s="4"/>
    </row>
    <row r="19" spans="1:14" x14ac:dyDescent="0.25">
      <c r="A19" s="10">
        <v>15</v>
      </c>
      <c r="B19" s="25">
        <v>4664.95</v>
      </c>
      <c r="C19" s="26">
        <v>44281</v>
      </c>
      <c r="D19" s="26">
        <v>44253</v>
      </c>
      <c r="E19" s="11">
        <f t="shared" si="0"/>
        <v>-28</v>
      </c>
      <c r="F19" s="12">
        <f t="shared" si="1"/>
        <v>-130618.59999999999</v>
      </c>
      <c r="G19" s="12"/>
      <c r="H19" s="4"/>
      <c r="I19" s="4"/>
      <c r="M19" s="4"/>
      <c r="N19" s="4"/>
    </row>
    <row r="20" spans="1:14" x14ac:dyDescent="0.25">
      <c r="A20" s="10">
        <v>16</v>
      </c>
      <c r="B20" s="25">
        <v>32.5</v>
      </c>
      <c r="C20" s="26">
        <v>44281</v>
      </c>
      <c r="D20" s="26">
        <v>44253</v>
      </c>
      <c r="E20" s="11">
        <f t="shared" si="0"/>
        <v>-28</v>
      </c>
      <c r="F20" s="12">
        <f t="shared" si="1"/>
        <v>-910</v>
      </c>
      <c r="G20" s="12"/>
      <c r="H20" s="4"/>
      <c r="I20" s="4"/>
      <c r="M20" s="4"/>
      <c r="N20" s="4"/>
    </row>
    <row r="21" spans="1:14" x14ac:dyDescent="0.25">
      <c r="A21" s="10">
        <v>17</v>
      </c>
      <c r="B21" s="25">
        <v>623.01</v>
      </c>
      <c r="C21" s="26">
        <v>44283</v>
      </c>
      <c r="D21" s="26">
        <v>44281</v>
      </c>
      <c r="E21" s="11">
        <f t="shared" si="0"/>
        <v>-2</v>
      </c>
      <c r="F21" s="12">
        <f t="shared" si="1"/>
        <v>-1246.02</v>
      </c>
      <c r="G21" s="12"/>
      <c r="H21" s="4"/>
      <c r="I21" s="4"/>
      <c r="M21" s="4"/>
      <c r="N21" s="4"/>
    </row>
    <row r="22" spans="1:14" x14ac:dyDescent="0.25">
      <c r="A22" s="10">
        <v>18</v>
      </c>
      <c r="B22" s="25">
        <v>93057.57</v>
      </c>
      <c r="C22" s="26">
        <v>44283</v>
      </c>
      <c r="D22" s="26">
        <v>44281</v>
      </c>
      <c r="E22" s="11">
        <f t="shared" si="0"/>
        <v>-2</v>
      </c>
      <c r="F22" s="12">
        <f t="shared" si="1"/>
        <v>-186115.14</v>
      </c>
      <c r="G22" s="12"/>
      <c r="H22" s="4"/>
      <c r="I22" s="4"/>
      <c r="M22" s="4"/>
      <c r="N22" s="4"/>
    </row>
    <row r="23" spans="1:14" x14ac:dyDescent="0.25">
      <c r="A23" s="10">
        <v>19</v>
      </c>
      <c r="B23" s="25">
        <v>38781.49</v>
      </c>
      <c r="C23" s="26">
        <v>44283</v>
      </c>
      <c r="D23" s="26">
        <v>44281</v>
      </c>
      <c r="E23" s="11">
        <f t="shared" si="0"/>
        <v>-2</v>
      </c>
      <c r="F23" s="12">
        <f t="shared" si="1"/>
        <v>-77562.98</v>
      </c>
      <c r="G23" s="12"/>
      <c r="H23" s="4"/>
      <c r="I23" s="4"/>
      <c r="M23" s="4"/>
      <c r="N23" s="4"/>
    </row>
    <row r="24" spans="1:14" x14ac:dyDescent="0.25">
      <c r="A24" s="10">
        <v>20</v>
      </c>
      <c r="B24" s="25">
        <v>4882.72</v>
      </c>
      <c r="C24" s="26">
        <v>44283</v>
      </c>
      <c r="D24" s="26">
        <v>44281</v>
      </c>
      <c r="E24" s="11">
        <f t="shared" si="0"/>
        <v>-2</v>
      </c>
      <c r="F24" s="12">
        <f t="shared" si="1"/>
        <v>-9765.44</v>
      </c>
      <c r="G24" s="12"/>
      <c r="H24" s="4"/>
      <c r="I24" s="4"/>
      <c r="M24" s="4"/>
      <c r="N24" s="4"/>
    </row>
    <row r="25" spans="1:14" x14ac:dyDescent="0.25">
      <c r="A25" s="10">
        <v>21</v>
      </c>
      <c r="B25" s="25">
        <v>908.56000000000006</v>
      </c>
      <c r="C25" s="26">
        <v>44283</v>
      </c>
      <c r="D25" s="26">
        <v>44281</v>
      </c>
      <c r="E25" s="11">
        <f t="shared" si="0"/>
        <v>-2</v>
      </c>
      <c r="F25" s="12">
        <f t="shared" si="1"/>
        <v>-1817.1200000000001</v>
      </c>
      <c r="G25" s="12"/>
      <c r="H25" s="4"/>
      <c r="I25" s="4"/>
      <c r="M25" s="4"/>
      <c r="N25" s="4"/>
    </row>
    <row r="26" spans="1:14" x14ac:dyDescent="0.25">
      <c r="A26" s="10">
        <v>22</v>
      </c>
      <c r="B26" s="25">
        <v>543.83000000000004</v>
      </c>
      <c r="C26" s="26">
        <v>44284</v>
      </c>
      <c r="D26" s="26">
        <v>44281</v>
      </c>
      <c r="E26" s="11">
        <f t="shared" si="0"/>
        <v>-3</v>
      </c>
      <c r="F26" s="12">
        <f t="shared" si="1"/>
        <v>-1631.4900000000002</v>
      </c>
      <c r="G26" s="12"/>
      <c r="H26" s="4"/>
      <c r="I26" s="4"/>
      <c r="M26" s="4"/>
      <c r="N26" s="4"/>
    </row>
    <row r="27" spans="1:14" x14ac:dyDescent="0.25">
      <c r="A27" s="10">
        <v>23</v>
      </c>
      <c r="B27" s="25">
        <v>13364.65</v>
      </c>
      <c r="C27" s="26">
        <v>44288</v>
      </c>
      <c r="D27" s="26">
        <v>44281</v>
      </c>
      <c r="E27" s="11">
        <f t="shared" si="0"/>
        <v>-7</v>
      </c>
      <c r="F27" s="12">
        <f t="shared" si="1"/>
        <v>-93552.55</v>
      </c>
      <c r="G27" s="12"/>
      <c r="H27" s="4"/>
      <c r="I27" s="4"/>
      <c r="M27" s="4"/>
      <c r="N27" s="4"/>
    </row>
    <row r="28" spans="1:14" x14ac:dyDescent="0.25">
      <c r="A28" s="10">
        <v>24</v>
      </c>
      <c r="B28" s="25">
        <v>187.92</v>
      </c>
      <c r="C28" s="26">
        <v>44289</v>
      </c>
      <c r="D28" s="26">
        <v>44281</v>
      </c>
      <c r="E28" s="11">
        <f t="shared" si="0"/>
        <v>-8</v>
      </c>
      <c r="F28" s="12">
        <f t="shared" si="1"/>
        <v>-1503.36</v>
      </c>
      <c r="G28" s="12"/>
      <c r="H28" s="4"/>
      <c r="I28" s="4"/>
      <c r="M28" s="4"/>
      <c r="N28" s="4"/>
    </row>
    <row r="29" spans="1:14" x14ac:dyDescent="0.25">
      <c r="A29" s="10">
        <v>25</v>
      </c>
      <c r="B29" s="25">
        <v>4337.1000000000004</v>
      </c>
      <c r="C29" s="26">
        <v>44290</v>
      </c>
      <c r="D29" s="26">
        <v>44281</v>
      </c>
      <c r="E29" s="11">
        <f t="shared" si="0"/>
        <v>-9</v>
      </c>
      <c r="F29" s="12">
        <f t="shared" si="1"/>
        <v>-39033.9</v>
      </c>
      <c r="G29" s="12"/>
      <c r="H29" s="4"/>
      <c r="I29" s="4"/>
      <c r="M29" s="4"/>
      <c r="N29" s="4"/>
    </row>
    <row r="30" spans="1:14" x14ac:dyDescent="0.25">
      <c r="A30" s="10">
        <v>26</v>
      </c>
      <c r="B30" s="25">
        <v>3000</v>
      </c>
      <c r="C30" s="26">
        <v>44302</v>
      </c>
      <c r="D30" s="26">
        <v>44281</v>
      </c>
      <c r="E30" s="11">
        <f t="shared" si="0"/>
        <v>-21</v>
      </c>
      <c r="F30" s="12">
        <f t="shared" si="1"/>
        <v>-63000</v>
      </c>
      <c r="G30" s="12"/>
      <c r="H30" s="4"/>
      <c r="I30" s="4"/>
      <c r="M30" s="4"/>
      <c r="N30" s="4"/>
    </row>
    <row r="31" spans="1:14" x14ac:dyDescent="0.25">
      <c r="A31" s="10">
        <v>27</v>
      </c>
      <c r="B31" s="25">
        <v>58.87</v>
      </c>
      <c r="C31" s="26">
        <v>44307</v>
      </c>
      <c r="D31" s="26">
        <v>44281</v>
      </c>
      <c r="E31" s="11">
        <f t="shared" si="0"/>
        <v>-26</v>
      </c>
      <c r="F31" s="12">
        <f t="shared" si="1"/>
        <v>-1530.62</v>
      </c>
      <c r="G31" s="12"/>
      <c r="H31" s="4"/>
      <c r="I31" s="4"/>
      <c r="M31" s="4"/>
      <c r="N31" s="4"/>
    </row>
    <row r="32" spans="1:14" x14ac:dyDescent="0.25">
      <c r="A32" s="10">
        <v>28</v>
      </c>
      <c r="B32" s="25">
        <v>32980.15</v>
      </c>
      <c r="C32" s="26">
        <v>44309</v>
      </c>
      <c r="D32" s="26">
        <v>44306</v>
      </c>
      <c r="E32" s="11">
        <f t="shared" si="0"/>
        <v>-3</v>
      </c>
      <c r="F32" s="12">
        <f t="shared" si="1"/>
        <v>-98940.450000000012</v>
      </c>
      <c r="G32" s="12"/>
      <c r="H32" s="4"/>
      <c r="I32" s="4"/>
      <c r="M32" s="4"/>
      <c r="N32" s="4"/>
    </row>
    <row r="33" spans="1:14" x14ac:dyDescent="0.25">
      <c r="A33" s="10">
        <v>29</v>
      </c>
      <c r="B33" s="25">
        <v>45.05</v>
      </c>
      <c r="C33" s="26">
        <v>44310</v>
      </c>
      <c r="D33" s="26">
        <v>44306</v>
      </c>
      <c r="E33" s="11">
        <f t="shared" si="0"/>
        <v>-4</v>
      </c>
      <c r="F33" s="12">
        <f t="shared" si="1"/>
        <v>-180.2</v>
      </c>
      <c r="G33" s="12"/>
      <c r="H33" s="4"/>
      <c r="I33" s="4"/>
      <c r="M33" s="4"/>
      <c r="N33" s="4"/>
    </row>
    <row r="34" spans="1:14" x14ac:dyDescent="0.25">
      <c r="A34" s="10">
        <v>30</v>
      </c>
      <c r="B34" s="25">
        <v>44.82</v>
      </c>
      <c r="C34" s="26">
        <v>44310</v>
      </c>
      <c r="D34" s="26">
        <v>44306</v>
      </c>
      <c r="E34" s="11">
        <f t="shared" si="0"/>
        <v>-4</v>
      </c>
      <c r="F34" s="12">
        <f t="shared" si="1"/>
        <v>-179.28</v>
      </c>
      <c r="G34" s="12"/>
      <c r="H34" s="4"/>
      <c r="I34" s="4"/>
      <c r="M34" s="4"/>
      <c r="N34" s="4"/>
    </row>
    <row r="35" spans="1:14" x14ac:dyDescent="0.25">
      <c r="A35" s="10">
        <v>31</v>
      </c>
      <c r="B35" s="25">
        <v>95.63</v>
      </c>
      <c r="C35" s="26">
        <v>44310</v>
      </c>
      <c r="D35" s="26">
        <v>44306</v>
      </c>
      <c r="E35" s="11">
        <f t="shared" si="0"/>
        <v>-4</v>
      </c>
      <c r="F35" s="12">
        <f t="shared" si="1"/>
        <v>-382.52</v>
      </c>
      <c r="G35" s="12"/>
      <c r="H35" s="4"/>
      <c r="I35" s="4"/>
      <c r="M35" s="4"/>
      <c r="N35" s="4"/>
    </row>
    <row r="36" spans="1:14" x14ac:dyDescent="0.25">
      <c r="A36" s="10">
        <v>32</v>
      </c>
      <c r="B36" s="25">
        <v>73.400000000000006</v>
      </c>
      <c r="C36" s="26">
        <v>44310</v>
      </c>
      <c r="D36" s="26">
        <v>44306</v>
      </c>
      <c r="E36" s="11">
        <f t="shared" si="0"/>
        <v>-4</v>
      </c>
      <c r="F36" s="12">
        <f t="shared" si="1"/>
        <v>-293.60000000000002</v>
      </c>
      <c r="G36" s="12"/>
      <c r="H36" s="4"/>
      <c r="I36" s="4"/>
      <c r="M36" s="4"/>
      <c r="N36" s="4"/>
    </row>
    <row r="37" spans="1:14" x14ac:dyDescent="0.25">
      <c r="A37" s="10">
        <v>33</v>
      </c>
      <c r="B37" s="25">
        <v>415.87</v>
      </c>
      <c r="C37" s="26">
        <v>44310</v>
      </c>
      <c r="D37" s="26">
        <v>44306</v>
      </c>
      <c r="E37" s="11">
        <f t="shared" si="0"/>
        <v>-4</v>
      </c>
      <c r="F37" s="12">
        <f t="shared" si="1"/>
        <v>-1663.48</v>
      </c>
      <c r="G37" s="12"/>
      <c r="H37" s="4"/>
      <c r="I37" s="4"/>
      <c r="M37" s="4"/>
      <c r="N37" s="4"/>
    </row>
    <row r="38" spans="1:14" x14ac:dyDescent="0.25">
      <c r="A38" s="10">
        <v>34</v>
      </c>
      <c r="B38" s="25">
        <v>31.61</v>
      </c>
      <c r="C38" s="26">
        <v>44310</v>
      </c>
      <c r="D38" s="26">
        <v>44306</v>
      </c>
      <c r="E38" s="11">
        <f t="shared" si="0"/>
        <v>-4</v>
      </c>
      <c r="F38" s="12">
        <f t="shared" si="1"/>
        <v>-126.44</v>
      </c>
      <c r="G38" s="12"/>
      <c r="H38" s="4"/>
      <c r="I38" s="4"/>
      <c r="M38" s="4"/>
      <c r="N38" s="4"/>
    </row>
    <row r="39" spans="1:14" x14ac:dyDescent="0.25">
      <c r="A39" s="10">
        <v>35</v>
      </c>
      <c r="B39" s="25">
        <v>187.92</v>
      </c>
      <c r="C39" s="26">
        <v>44322</v>
      </c>
      <c r="D39" s="26">
        <v>44306</v>
      </c>
      <c r="E39" s="11">
        <f t="shared" si="0"/>
        <v>-16</v>
      </c>
      <c r="F39" s="12">
        <f t="shared" si="1"/>
        <v>-3006.72</v>
      </c>
      <c r="G39" s="12"/>
      <c r="H39" s="4"/>
      <c r="I39" s="4"/>
      <c r="M39" s="4"/>
      <c r="N39" s="4"/>
    </row>
    <row r="40" spans="1:14" x14ac:dyDescent="0.25">
      <c r="A40" s="10">
        <v>36</v>
      </c>
      <c r="B40" s="25">
        <v>19813.95</v>
      </c>
      <c r="C40" s="26">
        <v>44323</v>
      </c>
      <c r="D40" s="26">
        <v>44306</v>
      </c>
      <c r="E40" s="11">
        <f t="shared" si="0"/>
        <v>-17</v>
      </c>
      <c r="F40" s="12">
        <f t="shared" si="1"/>
        <v>-336837.15</v>
      </c>
      <c r="G40" s="12"/>
      <c r="H40" s="4"/>
      <c r="I40" s="4"/>
      <c r="M40" s="4"/>
      <c r="N40" s="4"/>
    </row>
    <row r="41" spans="1:14" x14ac:dyDescent="0.25">
      <c r="A41" s="10">
        <v>37</v>
      </c>
      <c r="B41" s="25">
        <v>45.35</v>
      </c>
      <c r="C41" s="26">
        <v>44324</v>
      </c>
      <c r="D41" s="26">
        <v>44306</v>
      </c>
      <c r="E41" s="11">
        <f t="shared" si="0"/>
        <v>-18</v>
      </c>
      <c r="F41" s="12">
        <f t="shared" si="1"/>
        <v>-816.30000000000007</v>
      </c>
      <c r="G41" s="12"/>
      <c r="H41" s="4"/>
      <c r="I41" s="4"/>
      <c r="M41" s="4"/>
      <c r="N41" s="4"/>
    </row>
    <row r="42" spans="1:14" x14ac:dyDescent="0.25">
      <c r="A42" s="10">
        <v>38</v>
      </c>
      <c r="B42" s="25">
        <v>1903.2</v>
      </c>
      <c r="C42" s="26">
        <v>44326</v>
      </c>
      <c r="D42" s="26">
        <v>44306</v>
      </c>
      <c r="E42" s="11">
        <f t="shared" si="0"/>
        <v>-20</v>
      </c>
      <c r="F42" s="12">
        <f t="shared" si="1"/>
        <v>-38064</v>
      </c>
      <c r="G42" s="12"/>
      <c r="H42" s="4"/>
      <c r="I42" s="4"/>
      <c r="M42" s="4"/>
      <c r="N42" s="4"/>
    </row>
    <row r="43" spans="1:14" x14ac:dyDescent="0.25">
      <c r="A43" s="10">
        <v>39</v>
      </c>
      <c r="B43" s="25">
        <v>58.87</v>
      </c>
      <c r="C43" s="26">
        <v>44328</v>
      </c>
      <c r="D43" s="26">
        <v>44306</v>
      </c>
      <c r="E43" s="11">
        <f t="shared" si="0"/>
        <v>-22</v>
      </c>
      <c r="F43" s="12">
        <f t="shared" si="1"/>
        <v>-1295.1399999999999</v>
      </c>
      <c r="G43" s="12"/>
      <c r="H43" s="4"/>
      <c r="I43" s="4"/>
      <c r="M43" s="4"/>
      <c r="N43" s="4"/>
    </row>
    <row r="44" spans="1:14" x14ac:dyDescent="0.25">
      <c r="A44" s="10">
        <v>40</v>
      </c>
      <c r="B44" s="25">
        <v>2288</v>
      </c>
      <c r="C44" s="26">
        <v>44329</v>
      </c>
      <c r="D44" s="26">
        <v>44306</v>
      </c>
      <c r="E44" s="11">
        <f t="shared" si="0"/>
        <v>-23</v>
      </c>
      <c r="F44" s="12">
        <f t="shared" si="1"/>
        <v>-52624</v>
      </c>
      <c r="G44" s="12"/>
      <c r="H44" s="4"/>
      <c r="I44" s="4"/>
      <c r="M44" s="4"/>
      <c r="N44" s="4"/>
    </row>
    <row r="45" spans="1:14" x14ac:dyDescent="0.25">
      <c r="A45" s="10">
        <v>41</v>
      </c>
      <c r="B45" s="25">
        <v>14774.37</v>
      </c>
      <c r="C45" s="26">
        <v>44338</v>
      </c>
      <c r="D45" s="26">
        <v>44336</v>
      </c>
      <c r="E45" s="11">
        <f t="shared" si="0"/>
        <v>-2</v>
      </c>
      <c r="F45" s="12">
        <f t="shared" si="1"/>
        <v>-29548.74</v>
      </c>
      <c r="G45" s="12"/>
      <c r="H45" s="4"/>
      <c r="I45" s="4"/>
      <c r="M45" s="4"/>
      <c r="N45" s="4"/>
    </row>
    <row r="46" spans="1:14" x14ac:dyDescent="0.25">
      <c r="A46" s="10">
        <v>42</v>
      </c>
      <c r="B46" s="25">
        <v>4664.95</v>
      </c>
      <c r="C46" s="26">
        <v>44339</v>
      </c>
      <c r="D46" s="26">
        <v>44336</v>
      </c>
      <c r="E46" s="11">
        <f t="shared" si="0"/>
        <v>-3</v>
      </c>
      <c r="F46" s="12">
        <f t="shared" si="1"/>
        <v>-13994.849999999999</v>
      </c>
      <c r="G46" s="12"/>
      <c r="H46" s="4"/>
      <c r="I46" s="4"/>
      <c r="M46" s="4"/>
      <c r="N46" s="4"/>
    </row>
    <row r="47" spans="1:14" x14ac:dyDescent="0.25">
      <c r="A47" s="10">
        <v>43</v>
      </c>
      <c r="B47" s="25">
        <v>32.5</v>
      </c>
      <c r="C47" s="26">
        <v>44339</v>
      </c>
      <c r="D47" s="26">
        <v>44336</v>
      </c>
      <c r="E47" s="11">
        <f t="shared" si="0"/>
        <v>-3</v>
      </c>
      <c r="F47" s="12">
        <f t="shared" si="1"/>
        <v>-97.5</v>
      </c>
      <c r="G47" s="12"/>
      <c r="H47" s="4"/>
      <c r="I47" s="4"/>
      <c r="M47" s="4"/>
      <c r="N47" s="4"/>
    </row>
    <row r="48" spans="1:14" x14ac:dyDescent="0.25">
      <c r="A48" s="10">
        <v>44</v>
      </c>
      <c r="B48" s="25">
        <v>635.47</v>
      </c>
      <c r="C48" s="26">
        <v>44343</v>
      </c>
      <c r="D48" s="26">
        <v>44336</v>
      </c>
      <c r="E48" s="11">
        <f t="shared" si="0"/>
        <v>-7</v>
      </c>
      <c r="F48" s="12">
        <f t="shared" si="1"/>
        <v>-4448.29</v>
      </c>
      <c r="G48" s="12"/>
      <c r="H48" s="4"/>
      <c r="I48" s="4"/>
      <c r="M48" s="4"/>
      <c r="N48" s="4"/>
    </row>
    <row r="49" spans="1:14" s="5" customFormat="1" x14ac:dyDescent="0.25">
      <c r="A49" s="10">
        <v>45</v>
      </c>
      <c r="B49" s="25">
        <v>1628.7</v>
      </c>
      <c r="C49" s="26">
        <v>44349</v>
      </c>
      <c r="D49" s="26">
        <v>44336</v>
      </c>
      <c r="E49" s="11">
        <f t="shared" si="0"/>
        <v>-13</v>
      </c>
      <c r="F49" s="12">
        <f t="shared" si="1"/>
        <v>-21173.100000000002</v>
      </c>
      <c r="G49" s="13"/>
    </row>
    <row r="50" spans="1:14" x14ac:dyDescent="0.25">
      <c r="A50" s="10">
        <v>46</v>
      </c>
      <c r="B50" s="25">
        <v>2535.88</v>
      </c>
      <c r="C50" s="26">
        <v>44350</v>
      </c>
      <c r="D50" s="26">
        <v>44336</v>
      </c>
      <c r="E50" s="11">
        <f t="shared" si="0"/>
        <v>-14</v>
      </c>
      <c r="F50" s="12">
        <f t="shared" si="1"/>
        <v>-35502.32</v>
      </c>
      <c r="G50" s="12"/>
      <c r="H50" s="4"/>
      <c r="I50" s="4"/>
      <c r="M50" s="4"/>
      <c r="N50" s="4"/>
    </row>
    <row r="51" spans="1:14" x14ac:dyDescent="0.25">
      <c r="A51" s="10">
        <v>47</v>
      </c>
      <c r="B51" s="25">
        <v>5387.34</v>
      </c>
      <c r="C51" s="26">
        <v>44350</v>
      </c>
      <c r="D51" s="26">
        <v>44336</v>
      </c>
      <c r="E51" s="11">
        <f t="shared" si="0"/>
        <v>-14</v>
      </c>
      <c r="F51" s="12">
        <f t="shared" si="1"/>
        <v>-75422.760000000009</v>
      </c>
      <c r="G51" s="12"/>
      <c r="H51" s="4"/>
      <c r="I51" s="4"/>
      <c r="M51" s="4"/>
      <c r="N51" s="4"/>
    </row>
    <row r="52" spans="1:14" x14ac:dyDescent="0.25">
      <c r="A52" s="10">
        <v>48</v>
      </c>
      <c r="B52" s="25">
        <v>5972.06</v>
      </c>
      <c r="C52" s="26">
        <v>44350</v>
      </c>
      <c r="D52" s="26">
        <v>44336</v>
      </c>
      <c r="E52" s="11">
        <f t="shared" si="0"/>
        <v>-14</v>
      </c>
      <c r="F52" s="12">
        <f t="shared" si="1"/>
        <v>-83608.840000000011</v>
      </c>
      <c r="G52" s="12"/>
      <c r="H52" s="4"/>
      <c r="I52" s="4"/>
      <c r="M52" s="4"/>
      <c r="N52" s="4"/>
    </row>
    <row r="53" spans="1:14" x14ac:dyDescent="0.25">
      <c r="A53" s="10">
        <v>49</v>
      </c>
      <c r="B53" s="25">
        <v>2662.91</v>
      </c>
      <c r="C53" s="26">
        <v>44350</v>
      </c>
      <c r="D53" s="26">
        <v>44336</v>
      </c>
      <c r="E53" s="11">
        <f t="shared" si="0"/>
        <v>-14</v>
      </c>
      <c r="F53" s="12">
        <f t="shared" si="1"/>
        <v>-37280.74</v>
      </c>
      <c r="G53" s="12"/>
      <c r="H53" s="4"/>
      <c r="I53" s="4"/>
      <c r="M53" s="4"/>
      <c r="N53" s="4"/>
    </row>
    <row r="54" spans="1:14" x14ac:dyDescent="0.25">
      <c r="A54" s="10">
        <v>50</v>
      </c>
      <c r="B54" s="25">
        <v>497.64</v>
      </c>
      <c r="C54" s="26">
        <v>44351</v>
      </c>
      <c r="D54" s="26">
        <v>44336</v>
      </c>
      <c r="E54" s="11">
        <f t="shared" si="0"/>
        <v>-15</v>
      </c>
      <c r="F54" s="12">
        <f t="shared" si="1"/>
        <v>-7464.5999999999995</v>
      </c>
      <c r="G54" s="12"/>
      <c r="H54" s="4"/>
      <c r="I54" s="4"/>
      <c r="M54" s="4"/>
      <c r="N54" s="4"/>
    </row>
    <row r="55" spans="1:14" x14ac:dyDescent="0.25">
      <c r="A55" s="10">
        <v>51</v>
      </c>
      <c r="B55" s="25">
        <v>220.71</v>
      </c>
      <c r="C55" s="26">
        <v>44351</v>
      </c>
      <c r="D55" s="26">
        <v>44336</v>
      </c>
      <c r="E55" s="11">
        <f t="shared" si="0"/>
        <v>-15</v>
      </c>
      <c r="F55" s="12">
        <f t="shared" si="1"/>
        <v>-3310.65</v>
      </c>
      <c r="G55" s="12"/>
      <c r="H55" s="4"/>
      <c r="I55" s="4"/>
      <c r="M55" s="4"/>
      <c r="N55" s="4"/>
    </row>
    <row r="56" spans="1:14" x14ac:dyDescent="0.25">
      <c r="A56" s="10">
        <v>52</v>
      </c>
      <c r="B56" s="25">
        <v>93316.800000000003</v>
      </c>
      <c r="C56" s="26">
        <v>44352</v>
      </c>
      <c r="D56" s="26">
        <v>44336</v>
      </c>
      <c r="E56" s="11">
        <f t="shared" si="0"/>
        <v>-16</v>
      </c>
      <c r="F56" s="12">
        <f t="shared" si="1"/>
        <v>-1493068.8</v>
      </c>
      <c r="G56" s="12"/>
      <c r="H56" s="4"/>
      <c r="I56" s="4"/>
      <c r="M56" s="4"/>
      <c r="N56" s="4"/>
    </row>
    <row r="57" spans="1:14" x14ac:dyDescent="0.25">
      <c r="A57" s="10">
        <v>53</v>
      </c>
      <c r="B57" s="25">
        <v>41972.6</v>
      </c>
      <c r="C57" s="26">
        <v>44352</v>
      </c>
      <c r="D57" s="26">
        <v>44336</v>
      </c>
      <c r="E57" s="11">
        <f t="shared" si="0"/>
        <v>-16</v>
      </c>
      <c r="F57" s="12">
        <f t="shared" si="1"/>
        <v>-671561.6</v>
      </c>
      <c r="G57" s="12"/>
      <c r="H57" s="4"/>
      <c r="I57" s="4"/>
      <c r="M57" s="4"/>
      <c r="N57" s="4"/>
    </row>
    <row r="58" spans="1:14" x14ac:dyDescent="0.25">
      <c r="A58" s="10">
        <v>54</v>
      </c>
      <c r="B58" s="25">
        <v>187.92</v>
      </c>
      <c r="C58" s="26">
        <v>44352</v>
      </c>
      <c r="D58" s="26">
        <v>44336</v>
      </c>
      <c r="E58" s="11">
        <f t="shared" si="0"/>
        <v>-16</v>
      </c>
      <c r="F58" s="12">
        <f t="shared" si="1"/>
        <v>-3006.72</v>
      </c>
      <c r="G58" s="12"/>
      <c r="H58" s="4"/>
      <c r="I58" s="4"/>
      <c r="M58" s="4"/>
      <c r="N58" s="4"/>
    </row>
    <row r="59" spans="1:14" x14ac:dyDescent="0.25">
      <c r="A59" s="10">
        <v>55</v>
      </c>
      <c r="B59" s="25">
        <v>995.26</v>
      </c>
      <c r="C59" s="26">
        <v>44352</v>
      </c>
      <c r="D59" s="26">
        <v>44336</v>
      </c>
      <c r="E59" s="11">
        <f t="shared" si="0"/>
        <v>-16</v>
      </c>
      <c r="F59" s="12">
        <f t="shared" si="1"/>
        <v>-15924.16</v>
      </c>
      <c r="G59" s="12"/>
      <c r="H59" s="4"/>
      <c r="I59" s="4"/>
      <c r="M59" s="4"/>
      <c r="N59" s="4"/>
    </row>
    <row r="60" spans="1:14" x14ac:dyDescent="0.25">
      <c r="A60" s="10">
        <v>56</v>
      </c>
      <c r="B60" s="25">
        <v>433.62</v>
      </c>
      <c r="C60" s="26">
        <v>44352</v>
      </c>
      <c r="D60" s="26">
        <v>44336</v>
      </c>
      <c r="E60" s="11">
        <f t="shared" si="0"/>
        <v>-16</v>
      </c>
      <c r="F60" s="12">
        <f t="shared" si="1"/>
        <v>-6937.92</v>
      </c>
      <c r="G60" s="12"/>
      <c r="H60" s="4"/>
      <c r="I60" s="4"/>
      <c r="M60" s="4"/>
      <c r="N60" s="4"/>
    </row>
    <row r="61" spans="1:14" x14ac:dyDescent="0.25">
      <c r="A61" s="10">
        <v>57</v>
      </c>
      <c r="B61" s="25">
        <v>178063.56</v>
      </c>
      <c r="C61" s="26">
        <v>44352</v>
      </c>
      <c r="D61" s="26">
        <v>44336</v>
      </c>
      <c r="E61" s="11">
        <f t="shared" si="0"/>
        <v>-16</v>
      </c>
      <c r="F61" s="12">
        <f t="shared" si="1"/>
        <v>-2849016.96</v>
      </c>
      <c r="G61" s="12"/>
      <c r="H61" s="4"/>
      <c r="I61" s="4"/>
      <c r="M61" s="4"/>
      <c r="N61" s="4"/>
    </row>
    <row r="62" spans="1:14" x14ac:dyDescent="0.25">
      <c r="A62" s="10">
        <v>58</v>
      </c>
      <c r="B62" s="25">
        <v>72004.2</v>
      </c>
      <c r="C62" s="26">
        <v>44352</v>
      </c>
      <c r="D62" s="26">
        <v>44336</v>
      </c>
      <c r="E62" s="11">
        <f t="shared" si="0"/>
        <v>-16</v>
      </c>
      <c r="F62" s="12">
        <f t="shared" si="1"/>
        <v>-1152067.2</v>
      </c>
      <c r="G62" s="12"/>
      <c r="H62" s="4"/>
      <c r="I62" s="4"/>
      <c r="M62" s="4"/>
      <c r="N62" s="4"/>
    </row>
    <row r="63" spans="1:14" x14ac:dyDescent="0.25">
      <c r="A63" s="10">
        <v>59</v>
      </c>
      <c r="B63" s="25">
        <v>5769.58</v>
      </c>
      <c r="C63" s="26">
        <v>44356</v>
      </c>
      <c r="D63" s="26">
        <v>44336</v>
      </c>
      <c r="E63" s="11">
        <f t="shared" si="0"/>
        <v>-20</v>
      </c>
      <c r="F63" s="12">
        <f t="shared" si="1"/>
        <v>-115391.6</v>
      </c>
      <c r="G63" s="12"/>
      <c r="H63" s="4"/>
      <c r="I63" s="4"/>
      <c r="M63" s="4"/>
      <c r="N63" s="4"/>
    </row>
    <row r="64" spans="1:14" x14ac:dyDescent="0.25">
      <c r="A64" s="10">
        <v>60</v>
      </c>
      <c r="B64" s="25">
        <v>2024.21</v>
      </c>
      <c r="C64" s="26">
        <v>44356</v>
      </c>
      <c r="D64" s="26">
        <v>44336</v>
      </c>
      <c r="E64" s="11">
        <f t="shared" si="0"/>
        <v>-20</v>
      </c>
      <c r="F64" s="12">
        <f t="shared" si="1"/>
        <v>-40484.199999999997</v>
      </c>
      <c r="G64" s="12"/>
      <c r="H64" s="4"/>
      <c r="I64" s="4"/>
      <c r="M64" s="4"/>
      <c r="N64" s="4"/>
    </row>
    <row r="65" spans="1:14" x14ac:dyDescent="0.25">
      <c r="A65" s="10">
        <v>61</v>
      </c>
      <c r="B65" s="25">
        <v>53252.29</v>
      </c>
      <c r="C65" s="26">
        <v>44356</v>
      </c>
      <c r="D65" s="26">
        <v>44336</v>
      </c>
      <c r="E65" s="11">
        <f t="shared" si="0"/>
        <v>-20</v>
      </c>
      <c r="F65" s="12">
        <f t="shared" si="1"/>
        <v>-1065045.8</v>
      </c>
      <c r="G65" s="12"/>
      <c r="H65" s="4"/>
      <c r="I65" s="4"/>
      <c r="M65" s="4"/>
      <c r="N65" s="4"/>
    </row>
    <row r="66" spans="1:14" x14ac:dyDescent="0.25">
      <c r="A66" s="10">
        <v>62</v>
      </c>
      <c r="B66" s="25">
        <v>118060.51</v>
      </c>
      <c r="C66" s="26">
        <v>44356</v>
      </c>
      <c r="D66" s="26">
        <v>44336</v>
      </c>
      <c r="E66" s="11">
        <f t="shared" si="0"/>
        <v>-20</v>
      </c>
      <c r="F66" s="12">
        <f t="shared" si="1"/>
        <v>-2361210.1999999997</v>
      </c>
      <c r="G66" s="12"/>
      <c r="H66" s="4"/>
      <c r="I66" s="4"/>
      <c r="M66" s="4"/>
      <c r="N66" s="4"/>
    </row>
    <row r="67" spans="1:14" x14ac:dyDescent="0.25">
      <c r="A67" s="10">
        <v>63</v>
      </c>
      <c r="B67" s="25">
        <v>54625.5</v>
      </c>
      <c r="C67" s="26">
        <v>44356</v>
      </c>
      <c r="D67" s="26">
        <v>44336</v>
      </c>
      <c r="E67" s="11">
        <f t="shared" si="0"/>
        <v>-20</v>
      </c>
      <c r="F67" s="12">
        <f t="shared" si="1"/>
        <v>-1092510</v>
      </c>
      <c r="G67" s="12"/>
      <c r="H67" s="4"/>
      <c r="I67" s="4"/>
      <c r="M67" s="4"/>
      <c r="N67" s="4"/>
    </row>
    <row r="68" spans="1:14" x14ac:dyDescent="0.25">
      <c r="A68" s="10">
        <v>64</v>
      </c>
      <c r="B68" s="25">
        <v>18700.14</v>
      </c>
      <c r="C68" s="26">
        <v>44356</v>
      </c>
      <c r="D68" s="26">
        <v>44336</v>
      </c>
      <c r="E68" s="11">
        <f t="shared" si="0"/>
        <v>-20</v>
      </c>
      <c r="F68" s="12">
        <f t="shared" si="1"/>
        <v>-374002.8</v>
      </c>
      <c r="G68" s="12"/>
      <c r="H68" s="4"/>
      <c r="I68" s="4"/>
      <c r="M68" s="4"/>
      <c r="N68" s="4"/>
    </row>
    <row r="69" spans="1:14" x14ac:dyDescent="0.25">
      <c r="A69" s="10">
        <v>65</v>
      </c>
      <c r="B69" s="25">
        <v>2155.92</v>
      </c>
      <c r="C69" s="26">
        <v>44356</v>
      </c>
      <c r="D69" s="26">
        <v>44336</v>
      </c>
      <c r="E69" s="11">
        <f t="shared" si="0"/>
        <v>-20</v>
      </c>
      <c r="F69" s="12">
        <f t="shared" si="1"/>
        <v>-43118.400000000001</v>
      </c>
      <c r="G69" s="12"/>
      <c r="H69" s="4"/>
      <c r="I69" s="4"/>
      <c r="M69" s="4"/>
      <c r="N69" s="4"/>
    </row>
    <row r="70" spans="1:14" x14ac:dyDescent="0.25">
      <c r="A70" s="10">
        <v>66</v>
      </c>
      <c r="B70" s="25">
        <v>4774.3100000000004</v>
      </c>
      <c r="C70" s="26">
        <v>44356</v>
      </c>
      <c r="D70" s="26">
        <v>44336</v>
      </c>
      <c r="E70" s="11">
        <f t="shared" ref="E70:E133" si="2">D70-C70</f>
        <v>-20</v>
      </c>
      <c r="F70" s="12">
        <f t="shared" ref="F70:F133" si="3">E70*B70</f>
        <v>-95486.200000000012</v>
      </c>
      <c r="G70" s="12"/>
      <c r="H70" s="4"/>
      <c r="I70" s="4"/>
      <c r="M70" s="4"/>
      <c r="N70" s="4"/>
    </row>
    <row r="71" spans="1:14" x14ac:dyDescent="0.25">
      <c r="A71" s="10">
        <v>67</v>
      </c>
      <c r="B71" s="25">
        <v>7162.95</v>
      </c>
      <c r="C71" s="26">
        <v>44358</v>
      </c>
      <c r="D71" s="26">
        <v>44336</v>
      </c>
      <c r="E71" s="11">
        <f t="shared" si="2"/>
        <v>-22</v>
      </c>
      <c r="F71" s="12">
        <f t="shared" si="3"/>
        <v>-157584.9</v>
      </c>
      <c r="G71" s="12"/>
      <c r="H71" s="4"/>
      <c r="I71" s="4"/>
      <c r="M71" s="4"/>
      <c r="N71" s="4"/>
    </row>
    <row r="72" spans="1:14" x14ac:dyDescent="0.25">
      <c r="A72" s="10">
        <v>68</v>
      </c>
      <c r="B72" s="25">
        <v>2737.67</v>
      </c>
      <c r="C72" s="26">
        <v>44358</v>
      </c>
      <c r="D72" s="26">
        <v>44336</v>
      </c>
      <c r="E72" s="11">
        <f t="shared" si="2"/>
        <v>-22</v>
      </c>
      <c r="F72" s="12">
        <f t="shared" si="3"/>
        <v>-60228.740000000005</v>
      </c>
      <c r="G72" s="12"/>
      <c r="H72" s="4"/>
      <c r="I72" s="4"/>
      <c r="M72" s="4"/>
      <c r="N72" s="4"/>
    </row>
    <row r="73" spans="1:14" x14ac:dyDescent="0.25">
      <c r="A73" s="10">
        <v>69</v>
      </c>
      <c r="B73" s="25">
        <v>187.92</v>
      </c>
      <c r="C73" s="26">
        <v>44359</v>
      </c>
      <c r="D73" s="26">
        <v>44357</v>
      </c>
      <c r="E73" s="11">
        <f t="shared" si="2"/>
        <v>-2</v>
      </c>
      <c r="F73" s="12">
        <f t="shared" si="3"/>
        <v>-375.84</v>
      </c>
      <c r="G73" s="12"/>
      <c r="H73" s="4"/>
      <c r="I73" s="4"/>
      <c r="M73" s="4"/>
      <c r="N73" s="4"/>
    </row>
    <row r="74" spans="1:14" x14ac:dyDescent="0.25">
      <c r="A74" s="10">
        <v>70</v>
      </c>
      <c r="B74" s="25">
        <v>3194.2</v>
      </c>
      <c r="C74" s="26">
        <v>44360</v>
      </c>
      <c r="D74" s="26">
        <v>44357</v>
      </c>
      <c r="E74" s="11">
        <f t="shared" si="2"/>
        <v>-3</v>
      </c>
      <c r="F74" s="12">
        <f t="shared" si="3"/>
        <v>-9582.5999999999985</v>
      </c>
      <c r="G74" s="12"/>
      <c r="H74" s="4"/>
      <c r="I74" s="4"/>
      <c r="M74" s="4"/>
      <c r="N74" s="4"/>
    </row>
    <row r="75" spans="1:14" x14ac:dyDescent="0.25">
      <c r="A75" s="10">
        <v>71</v>
      </c>
      <c r="B75" s="25">
        <v>58.87</v>
      </c>
      <c r="C75" s="26">
        <v>44364</v>
      </c>
      <c r="D75" s="26">
        <v>44357</v>
      </c>
      <c r="E75" s="11">
        <f t="shared" si="2"/>
        <v>-7</v>
      </c>
      <c r="F75" s="12">
        <f t="shared" si="3"/>
        <v>-412.09</v>
      </c>
      <c r="G75" s="12"/>
      <c r="H75" s="4"/>
      <c r="I75" s="4"/>
      <c r="M75" s="4"/>
      <c r="N75" s="4"/>
    </row>
    <row r="76" spans="1:14" x14ac:dyDescent="0.25">
      <c r="A76" s="10">
        <v>72</v>
      </c>
      <c r="B76" s="25">
        <v>11040.99</v>
      </c>
      <c r="C76" s="26">
        <v>44364</v>
      </c>
      <c r="D76" s="26">
        <v>44357</v>
      </c>
      <c r="E76" s="11">
        <f t="shared" si="2"/>
        <v>-7</v>
      </c>
      <c r="F76" s="12">
        <f t="shared" si="3"/>
        <v>-77286.929999999993</v>
      </c>
      <c r="G76" s="12"/>
      <c r="H76" s="4"/>
      <c r="I76" s="4"/>
      <c r="M76" s="4"/>
      <c r="N76" s="4"/>
    </row>
    <row r="77" spans="1:14" x14ac:dyDescent="0.25">
      <c r="A77" s="10">
        <v>73</v>
      </c>
      <c r="B77" s="25">
        <v>1042.8</v>
      </c>
      <c r="C77" s="26">
        <v>44364</v>
      </c>
      <c r="D77" s="26">
        <v>44357</v>
      </c>
      <c r="E77" s="11">
        <f t="shared" si="2"/>
        <v>-7</v>
      </c>
      <c r="F77" s="12">
        <f t="shared" si="3"/>
        <v>-7299.5999999999995</v>
      </c>
      <c r="G77" s="12"/>
      <c r="H77" s="4"/>
      <c r="I77" s="4"/>
      <c r="M77" s="4"/>
      <c r="N77" s="4"/>
    </row>
    <row r="78" spans="1:14" x14ac:dyDescent="0.25">
      <c r="A78" s="10">
        <v>74</v>
      </c>
      <c r="B78" s="25">
        <v>42.7</v>
      </c>
      <c r="C78" s="26">
        <v>44367</v>
      </c>
      <c r="D78" s="26">
        <v>44357</v>
      </c>
      <c r="E78" s="11">
        <f t="shared" si="2"/>
        <v>-10</v>
      </c>
      <c r="F78" s="12">
        <f t="shared" si="3"/>
        <v>-427</v>
      </c>
      <c r="G78" s="12"/>
      <c r="H78" s="4"/>
      <c r="I78" s="4"/>
      <c r="M78" s="4"/>
      <c r="N78" s="4"/>
    </row>
    <row r="79" spans="1:14" s="5" customFormat="1" x14ac:dyDescent="0.25">
      <c r="A79" s="10">
        <v>75</v>
      </c>
      <c r="B79" s="25">
        <v>543.83000000000004</v>
      </c>
      <c r="C79" s="26">
        <v>44373</v>
      </c>
      <c r="D79" s="26">
        <v>44357</v>
      </c>
      <c r="E79" s="11">
        <f t="shared" si="2"/>
        <v>-16</v>
      </c>
      <c r="F79" s="12">
        <f t="shared" si="3"/>
        <v>-8701.2800000000007</v>
      </c>
      <c r="G79" s="13"/>
    </row>
    <row r="80" spans="1:14" x14ac:dyDescent="0.25">
      <c r="A80" s="10">
        <v>76</v>
      </c>
      <c r="B80" s="25">
        <v>14566.8</v>
      </c>
      <c r="C80" s="26">
        <v>44381</v>
      </c>
      <c r="D80" s="26">
        <v>44378</v>
      </c>
      <c r="E80" s="11">
        <f t="shared" si="2"/>
        <v>-3</v>
      </c>
      <c r="F80" s="12">
        <f t="shared" si="3"/>
        <v>-43700.399999999994</v>
      </c>
      <c r="G80" s="12"/>
      <c r="H80" s="4"/>
      <c r="I80" s="4"/>
      <c r="M80" s="4"/>
      <c r="N80" s="4"/>
    </row>
    <row r="81" spans="1:14" x14ac:dyDescent="0.25">
      <c r="A81" s="10">
        <v>77</v>
      </c>
      <c r="B81" s="25">
        <v>4664.95</v>
      </c>
      <c r="C81" s="26">
        <v>44385</v>
      </c>
      <c r="D81" s="26">
        <v>44378</v>
      </c>
      <c r="E81" s="11">
        <f t="shared" si="2"/>
        <v>-7</v>
      </c>
      <c r="F81" s="12">
        <f t="shared" si="3"/>
        <v>-32654.649999999998</v>
      </c>
      <c r="G81" s="12"/>
      <c r="H81" s="4"/>
      <c r="I81" s="4"/>
      <c r="M81" s="4"/>
      <c r="N81" s="4"/>
    </row>
    <row r="82" spans="1:14" x14ac:dyDescent="0.25">
      <c r="A82" s="10">
        <v>78</v>
      </c>
      <c r="B82" s="25">
        <v>32.5</v>
      </c>
      <c r="C82" s="26">
        <v>44386</v>
      </c>
      <c r="D82" s="26">
        <v>44378</v>
      </c>
      <c r="E82" s="11">
        <f t="shared" si="2"/>
        <v>-8</v>
      </c>
      <c r="F82" s="12">
        <f t="shared" si="3"/>
        <v>-260</v>
      </c>
      <c r="G82" s="12"/>
      <c r="H82" s="4"/>
      <c r="I82" s="4"/>
      <c r="M82" s="4"/>
      <c r="N82" s="4"/>
    </row>
    <row r="83" spans="1:14" x14ac:dyDescent="0.25">
      <c r="A83" s="10">
        <v>79</v>
      </c>
      <c r="B83" s="25">
        <v>187.92</v>
      </c>
      <c r="C83" s="26">
        <v>44388</v>
      </c>
      <c r="D83" s="26">
        <v>44378</v>
      </c>
      <c r="E83" s="11">
        <f t="shared" si="2"/>
        <v>-10</v>
      </c>
      <c r="F83" s="12">
        <f t="shared" si="3"/>
        <v>-1879.1999999999998</v>
      </c>
      <c r="G83" s="12"/>
      <c r="H83" s="4"/>
      <c r="I83" s="4"/>
      <c r="M83" s="4"/>
      <c r="N83" s="4"/>
    </row>
    <row r="84" spans="1:14" x14ac:dyDescent="0.25">
      <c r="A84" s="10">
        <v>80</v>
      </c>
      <c r="B84" s="25">
        <v>179.08</v>
      </c>
      <c r="C84" s="26">
        <v>44389</v>
      </c>
      <c r="D84" s="26">
        <v>44378</v>
      </c>
      <c r="E84" s="11">
        <f t="shared" si="2"/>
        <v>-11</v>
      </c>
      <c r="F84" s="12">
        <f t="shared" si="3"/>
        <v>-1969.88</v>
      </c>
      <c r="G84" s="12"/>
      <c r="H84" s="4"/>
      <c r="I84" s="4"/>
      <c r="M84" s="4"/>
      <c r="N84" s="4"/>
    </row>
    <row r="85" spans="1:14" x14ac:dyDescent="0.25">
      <c r="A85" s="10">
        <v>81</v>
      </c>
      <c r="B85" s="25">
        <v>124.52</v>
      </c>
      <c r="C85" s="26">
        <v>44390</v>
      </c>
      <c r="D85" s="26">
        <v>44389</v>
      </c>
      <c r="E85" s="11">
        <f t="shared" si="2"/>
        <v>-1</v>
      </c>
      <c r="F85" s="12">
        <f t="shared" si="3"/>
        <v>-124.52</v>
      </c>
      <c r="G85" s="12"/>
      <c r="H85" s="4"/>
      <c r="I85" s="4"/>
      <c r="M85" s="4"/>
      <c r="N85" s="4"/>
    </row>
    <row r="86" spans="1:14" x14ac:dyDescent="0.25">
      <c r="A86" s="10">
        <v>82</v>
      </c>
      <c r="B86" s="25">
        <v>37.71</v>
      </c>
      <c r="C86" s="26">
        <v>44390</v>
      </c>
      <c r="D86" s="26">
        <v>44389</v>
      </c>
      <c r="E86" s="11">
        <f t="shared" si="2"/>
        <v>-1</v>
      </c>
      <c r="F86" s="12">
        <f t="shared" si="3"/>
        <v>-37.71</v>
      </c>
      <c r="G86" s="12"/>
      <c r="H86" s="4"/>
      <c r="I86" s="4"/>
      <c r="M86" s="4"/>
      <c r="N86" s="4"/>
    </row>
    <row r="87" spans="1:14" x14ac:dyDescent="0.25">
      <c r="A87" s="10">
        <v>83</v>
      </c>
      <c r="B87" s="25">
        <v>119.96</v>
      </c>
      <c r="C87" s="26">
        <v>44390</v>
      </c>
      <c r="D87" s="26">
        <v>44389</v>
      </c>
      <c r="E87" s="11">
        <f t="shared" si="2"/>
        <v>-1</v>
      </c>
      <c r="F87" s="12">
        <f t="shared" si="3"/>
        <v>-119.96</v>
      </c>
      <c r="G87" s="12"/>
      <c r="H87" s="4"/>
      <c r="I87" s="4"/>
      <c r="M87" s="4"/>
      <c r="N87" s="4"/>
    </row>
    <row r="88" spans="1:14" x14ac:dyDescent="0.25">
      <c r="A88" s="10">
        <v>84</v>
      </c>
      <c r="B88" s="25">
        <v>35.43</v>
      </c>
      <c r="C88" s="26">
        <v>44390</v>
      </c>
      <c r="D88" s="26">
        <v>44389</v>
      </c>
      <c r="E88" s="11">
        <f t="shared" si="2"/>
        <v>-1</v>
      </c>
      <c r="F88" s="12">
        <f t="shared" si="3"/>
        <v>-35.43</v>
      </c>
      <c r="G88" s="12"/>
      <c r="H88" s="4"/>
      <c r="I88" s="4"/>
      <c r="M88" s="4"/>
      <c r="N88" s="4"/>
    </row>
    <row r="89" spans="1:14" x14ac:dyDescent="0.25">
      <c r="A89" s="10">
        <v>85</v>
      </c>
      <c r="B89" s="25">
        <v>409.75</v>
      </c>
      <c r="C89" s="26">
        <v>44390</v>
      </c>
      <c r="D89" s="26">
        <v>44389</v>
      </c>
      <c r="E89" s="11">
        <f t="shared" si="2"/>
        <v>-1</v>
      </c>
      <c r="F89" s="12">
        <f t="shared" si="3"/>
        <v>-409.75</v>
      </c>
      <c r="G89" s="12"/>
      <c r="H89" s="4"/>
      <c r="I89" s="4"/>
      <c r="M89" s="4"/>
      <c r="N89" s="4"/>
    </row>
    <row r="90" spans="1:14" x14ac:dyDescent="0.25">
      <c r="A90" s="10">
        <v>86</v>
      </c>
      <c r="B90" s="25">
        <v>42.29</v>
      </c>
      <c r="C90" s="26">
        <v>44390</v>
      </c>
      <c r="D90" s="26">
        <v>44389</v>
      </c>
      <c r="E90" s="11">
        <f t="shared" si="2"/>
        <v>-1</v>
      </c>
      <c r="F90" s="12">
        <f t="shared" si="3"/>
        <v>-42.29</v>
      </c>
      <c r="G90" s="12"/>
      <c r="H90" s="4"/>
      <c r="I90" s="4"/>
      <c r="M90" s="4"/>
      <c r="N90" s="4"/>
    </row>
    <row r="91" spans="1:14" x14ac:dyDescent="0.25">
      <c r="A91" s="10">
        <v>87</v>
      </c>
      <c r="B91" s="25">
        <v>3640</v>
      </c>
      <c r="C91" s="26">
        <v>44392</v>
      </c>
      <c r="D91" s="26">
        <v>44378</v>
      </c>
      <c r="E91" s="11">
        <f t="shared" si="2"/>
        <v>-14</v>
      </c>
      <c r="F91" s="12">
        <f t="shared" si="3"/>
        <v>-50960</v>
      </c>
      <c r="G91" s="12"/>
      <c r="H91" s="4"/>
      <c r="I91" s="4"/>
      <c r="M91" s="4"/>
      <c r="N91" s="4"/>
    </row>
    <row r="92" spans="1:14" x14ac:dyDescent="0.25">
      <c r="A92" s="10">
        <v>88</v>
      </c>
      <c r="B92" s="25">
        <v>3000</v>
      </c>
      <c r="C92" s="26">
        <v>44393</v>
      </c>
      <c r="D92" s="26">
        <v>44378</v>
      </c>
      <c r="E92" s="11">
        <f t="shared" si="2"/>
        <v>-15</v>
      </c>
      <c r="F92" s="12">
        <f t="shared" si="3"/>
        <v>-45000</v>
      </c>
      <c r="G92" s="12"/>
      <c r="H92" s="4"/>
      <c r="I92" s="4"/>
      <c r="M92" s="4"/>
      <c r="N92" s="4"/>
    </row>
    <row r="93" spans="1:14" x14ac:dyDescent="0.25">
      <c r="A93" s="10">
        <v>89</v>
      </c>
      <c r="B93" s="25">
        <v>4664.95</v>
      </c>
      <c r="C93" s="26">
        <v>44398</v>
      </c>
      <c r="D93" s="26">
        <v>44378</v>
      </c>
      <c r="E93" s="11">
        <f t="shared" si="2"/>
        <v>-20</v>
      </c>
      <c r="F93" s="12">
        <f t="shared" si="3"/>
        <v>-93299</v>
      </c>
      <c r="G93" s="12"/>
      <c r="H93" s="4"/>
      <c r="I93" s="4"/>
      <c r="M93" s="4"/>
      <c r="N93" s="4"/>
    </row>
    <row r="94" spans="1:14" x14ac:dyDescent="0.25">
      <c r="A94" s="10">
        <v>90</v>
      </c>
      <c r="B94" s="25">
        <v>32.5</v>
      </c>
      <c r="C94" s="26">
        <v>44398</v>
      </c>
      <c r="D94" s="26">
        <v>44378</v>
      </c>
      <c r="E94" s="11">
        <f t="shared" si="2"/>
        <v>-20</v>
      </c>
      <c r="F94" s="12">
        <f t="shared" si="3"/>
        <v>-650</v>
      </c>
      <c r="G94" s="12"/>
      <c r="H94" s="4"/>
      <c r="I94" s="4"/>
      <c r="M94" s="4"/>
      <c r="N94" s="4"/>
    </row>
    <row r="95" spans="1:14" x14ac:dyDescent="0.25">
      <c r="A95" s="10">
        <v>91</v>
      </c>
      <c r="B95" s="25">
        <v>58.87</v>
      </c>
      <c r="C95" s="26">
        <v>44399</v>
      </c>
      <c r="D95" s="26">
        <v>44378</v>
      </c>
      <c r="E95" s="11">
        <f t="shared" si="2"/>
        <v>-21</v>
      </c>
      <c r="F95" s="12">
        <f t="shared" si="3"/>
        <v>-1236.27</v>
      </c>
      <c r="G95" s="12"/>
      <c r="H95" s="4"/>
      <c r="I95" s="4"/>
      <c r="M95" s="4"/>
      <c r="N95" s="4"/>
    </row>
    <row r="96" spans="1:14" x14ac:dyDescent="0.25">
      <c r="A96" s="10">
        <v>92</v>
      </c>
      <c r="B96" s="25">
        <v>46.96</v>
      </c>
      <c r="C96" s="26">
        <v>44401</v>
      </c>
      <c r="D96" s="26">
        <v>44378</v>
      </c>
      <c r="E96" s="11">
        <f t="shared" si="2"/>
        <v>-23</v>
      </c>
      <c r="F96" s="12">
        <f t="shared" si="3"/>
        <v>-1080.08</v>
      </c>
      <c r="G96" s="12"/>
      <c r="H96" s="4"/>
      <c r="I96" s="4"/>
      <c r="M96" s="4"/>
      <c r="N96" s="4"/>
    </row>
    <row r="97" spans="1:14" x14ac:dyDescent="0.25">
      <c r="A97" s="10">
        <v>93</v>
      </c>
      <c r="B97" s="25">
        <v>4619.8500000000004</v>
      </c>
      <c r="C97" s="26">
        <v>44409</v>
      </c>
      <c r="D97" s="26">
        <v>44389</v>
      </c>
      <c r="E97" s="11">
        <f t="shared" si="2"/>
        <v>-20</v>
      </c>
      <c r="F97" s="12">
        <f t="shared" si="3"/>
        <v>-92397</v>
      </c>
      <c r="G97" s="12"/>
      <c r="H97" s="4"/>
      <c r="I97" s="4"/>
      <c r="M97" s="4"/>
      <c r="N97" s="4"/>
    </row>
    <row r="98" spans="1:14" x14ac:dyDescent="0.25">
      <c r="A98" s="10">
        <v>94</v>
      </c>
      <c r="B98" s="25">
        <v>4619.8500000000004</v>
      </c>
      <c r="C98" s="26">
        <v>44413</v>
      </c>
      <c r="D98" s="26">
        <v>44389</v>
      </c>
      <c r="E98" s="11">
        <f t="shared" si="2"/>
        <v>-24</v>
      </c>
      <c r="F98" s="12">
        <f t="shared" si="3"/>
        <v>-110876.40000000001</v>
      </c>
      <c r="G98" s="12"/>
      <c r="H98" s="4"/>
      <c r="I98" s="4"/>
      <c r="M98" s="4"/>
      <c r="N98" s="4"/>
    </row>
    <row r="99" spans="1:14" x14ac:dyDescent="0.25">
      <c r="A99" s="10">
        <v>95</v>
      </c>
      <c r="B99" s="25">
        <v>1903.2</v>
      </c>
      <c r="C99" s="26">
        <v>44417</v>
      </c>
      <c r="D99" s="26">
        <v>44399</v>
      </c>
      <c r="E99" s="11">
        <f t="shared" si="2"/>
        <v>-18</v>
      </c>
      <c r="F99" s="12">
        <f t="shared" si="3"/>
        <v>-34257.599999999999</v>
      </c>
      <c r="G99" s="12"/>
      <c r="H99" s="4"/>
      <c r="I99" s="4"/>
      <c r="M99" s="4"/>
      <c r="N99" s="4"/>
    </row>
    <row r="100" spans="1:14" x14ac:dyDescent="0.25">
      <c r="A100" s="10">
        <v>96</v>
      </c>
      <c r="B100" s="25">
        <v>58.87</v>
      </c>
      <c r="C100" s="26">
        <v>44433</v>
      </c>
      <c r="D100" s="26">
        <v>44426</v>
      </c>
      <c r="E100" s="11">
        <f t="shared" si="2"/>
        <v>-7</v>
      </c>
      <c r="F100" s="12">
        <f t="shared" si="3"/>
        <v>-412.09</v>
      </c>
      <c r="G100" s="12"/>
      <c r="H100" s="4"/>
      <c r="I100" s="4"/>
      <c r="M100" s="4"/>
      <c r="N100" s="4"/>
    </row>
    <row r="101" spans="1:14" x14ac:dyDescent="0.25">
      <c r="A101" s="10">
        <v>97</v>
      </c>
      <c r="B101" s="25">
        <v>635.47</v>
      </c>
      <c r="C101" s="26">
        <v>44436</v>
      </c>
      <c r="D101" s="26">
        <v>44426</v>
      </c>
      <c r="E101" s="11">
        <f t="shared" si="2"/>
        <v>-10</v>
      </c>
      <c r="F101" s="12">
        <f t="shared" si="3"/>
        <v>-6354.7000000000007</v>
      </c>
      <c r="G101" s="12"/>
      <c r="H101" s="4"/>
      <c r="I101" s="4"/>
      <c r="M101" s="4"/>
      <c r="N101" s="4"/>
    </row>
    <row r="102" spans="1:14" x14ac:dyDescent="0.25">
      <c r="A102" s="10">
        <v>98</v>
      </c>
      <c r="B102" s="25">
        <v>4619.8500000000004</v>
      </c>
      <c r="C102" s="26">
        <v>44444</v>
      </c>
      <c r="D102" s="26">
        <v>44426</v>
      </c>
      <c r="E102" s="11">
        <f t="shared" si="2"/>
        <v>-18</v>
      </c>
      <c r="F102" s="12">
        <f t="shared" si="3"/>
        <v>-83157.3</v>
      </c>
      <c r="G102" s="12"/>
      <c r="H102" s="4"/>
      <c r="I102" s="4"/>
      <c r="M102" s="4"/>
      <c r="N102" s="4"/>
    </row>
    <row r="103" spans="1:14" x14ac:dyDescent="0.25">
      <c r="A103" s="10">
        <v>99</v>
      </c>
      <c r="B103" s="25">
        <v>80.760000000000005</v>
      </c>
      <c r="C103" s="26">
        <v>44449</v>
      </c>
      <c r="D103" s="26">
        <v>44447</v>
      </c>
      <c r="E103" s="11">
        <f t="shared" si="2"/>
        <v>-2</v>
      </c>
      <c r="F103" s="12">
        <f t="shared" si="3"/>
        <v>-161.52000000000001</v>
      </c>
      <c r="G103" s="12"/>
      <c r="H103" s="4"/>
      <c r="I103" s="4"/>
      <c r="M103" s="4"/>
      <c r="N103" s="4"/>
    </row>
    <row r="104" spans="1:14" x14ac:dyDescent="0.25">
      <c r="A104" s="10">
        <v>100</v>
      </c>
      <c r="B104" s="25">
        <v>187.92</v>
      </c>
      <c r="C104" s="26">
        <v>44450</v>
      </c>
      <c r="D104" s="26">
        <v>44447</v>
      </c>
      <c r="E104" s="11">
        <f t="shared" si="2"/>
        <v>-3</v>
      </c>
      <c r="F104" s="12">
        <f t="shared" si="3"/>
        <v>-563.76</v>
      </c>
      <c r="G104" s="12"/>
      <c r="H104" s="4"/>
      <c r="I104" s="4"/>
      <c r="M104" s="4"/>
      <c r="N104" s="4"/>
    </row>
    <row r="105" spans="1:14" x14ac:dyDescent="0.25">
      <c r="A105" s="10">
        <v>101</v>
      </c>
      <c r="B105" s="25">
        <v>187.92</v>
      </c>
      <c r="C105" s="26">
        <v>44450</v>
      </c>
      <c r="D105" s="26">
        <v>44447</v>
      </c>
      <c r="E105" s="11">
        <f t="shared" si="2"/>
        <v>-3</v>
      </c>
      <c r="F105" s="12">
        <f t="shared" si="3"/>
        <v>-563.76</v>
      </c>
      <c r="G105" s="12"/>
      <c r="H105" s="4"/>
      <c r="I105" s="4"/>
      <c r="M105" s="4"/>
      <c r="N105" s="4"/>
    </row>
    <row r="106" spans="1:14" x14ac:dyDescent="0.25">
      <c r="A106" s="10">
        <v>102</v>
      </c>
      <c r="B106" s="25">
        <v>58.87</v>
      </c>
      <c r="C106" s="26">
        <v>44450</v>
      </c>
      <c r="D106" s="26">
        <v>44447</v>
      </c>
      <c r="E106" s="11">
        <f t="shared" si="2"/>
        <v>-3</v>
      </c>
      <c r="F106" s="12">
        <f t="shared" si="3"/>
        <v>-176.60999999999999</v>
      </c>
      <c r="G106" s="12"/>
      <c r="H106" s="4"/>
      <c r="I106" s="4"/>
      <c r="M106" s="4"/>
      <c r="N106" s="4"/>
    </row>
    <row r="107" spans="1:14" x14ac:dyDescent="0.25">
      <c r="A107" s="10">
        <v>103</v>
      </c>
      <c r="B107" s="25">
        <v>543.83000000000004</v>
      </c>
      <c r="C107" s="26">
        <v>44464</v>
      </c>
      <c r="D107" s="26">
        <v>44447</v>
      </c>
      <c r="E107" s="11">
        <f t="shared" si="2"/>
        <v>-17</v>
      </c>
      <c r="F107" s="12">
        <f t="shared" si="3"/>
        <v>-9245.11</v>
      </c>
      <c r="G107" s="12"/>
      <c r="H107" s="4"/>
      <c r="I107" s="4"/>
      <c r="M107" s="4"/>
      <c r="N107" s="4"/>
    </row>
    <row r="108" spans="1:14" x14ac:dyDescent="0.25">
      <c r="A108" s="10">
        <v>104</v>
      </c>
      <c r="B108" s="25">
        <v>32.18</v>
      </c>
      <c r="C108" s="26">
        <v>44468</v>
      </c>
      <c r="D108" s="26">
        <v>44447</v>
      </c>
      <c r="E108" s="11">
        <f t="shared" si="2"/>
        <v>-21</v>
      </c>
      <c r="F108" s="12">
        <f t="shared" si="3"/>
        <v>-675.78</v>
      </c>
      <c r="G108" s="12"/>
      <c r="H108" s="4"/>
      <c r="I108" s="4"/>
      <c r="M108" s="4"/>
      <c r="N108" s="4"/>
    </row>
    <row r="109" spans="1:14" x14ac:dyDescent="0.25">
      <c r="A109" s="10">
        <v>105</v>
      </c>
      <c r="B109" s="25">
        <v>66.39</v>
      </c>
      <c r="C109" s="26">
        <v>44470</v>
      </c>
      <c r="D109" s="26">
        <v>44467</v>
      </c>
      <c r="E109" s="11">
        <f t="shared" si="2"/>
        <v>-3</v>
      </c>
      <c r="F109" s="12">
        <f t="shared" si="3"/>
        <v>-199.17000000000002</v>
      </c>
      <c r="G109" s="12"/>
      <c r="H109" s="4"/>
      <c r="I109" s="4"/>
      <c r="M109" s="4"/>
      <c r="N109" s="4"/>
    </row>
    <row r="110" spans="1:14" x14ac:dyDescent="0.25">
      <c r="A110" s="10">
        <v>106</v>
      </c>
      <c r="B110" s="25">
        <v>26.91</v>
      </c>
      <c r="C110" s="26">
        <v>44470</v>
      </c>
      <c r="D110" s="26">
        <v>44467</v>
      </c>
      <c r="E110" s="11">
        <f t="shared" si="2"/>
        <v>-3</v>
      </c>
      <c r="F110" s="12">
        <f t="shared" si="3"/>
        <v>-80.73</v>
      </c>
      <c r="G110" s="12"/>
      <c r="H110" s="4"/>
      <c r="I110" s="4"/>
      <c r="M110" s="4"/>
      <c r="N110" s="4"/>
    </row>
    <row r="111" spans="1:14" x14ac:dyDescent="0.25">
      <c r="A111" s="10">
        <v>107</v>
      </c>
      <c r="B111" s="25">
        <v>84.87</v>
      </c>
      <c r="C111" s="26">
        <v>44470</v>
      </c>
      <c r="D111" s="26">
        <v>44467</v>
      </c>
      <c r="E111" s="11">
        <f t="shared" si="2"/>
        <v>-3</v>
      </c>
      <c r="F111" s="12">
        <f t="shared" si="3"/>
        <v>-254.61</v>
      </c>
      <c r="G111" s="12"/>
      <c r="H111" s="4"/>
      <c r="I111" s="4"/>
      <c r="M111" s="4"/>
      <c r="N111" s="4"/>
    </row>
    <row r="112" spans="1:14" x14ac:dyDescent="0.25">
      <c r="A112" s="10">
        <v>108</v>
      </c>
      <c r="B112" s="25">
        <v>26.91</v>
      </c>
      <c r="C112" s="26">
        <v>44470</v>
      </c>
      <c r="D112" s="26">
        <v>44467</v>
      </c>
      <c r="E112" s="11">
        <f t="shared" si="2"/>
        <v>-3</v>
      </c>
      <c r="F112" s="12">
        <f t="shared" si="3"/>
        <v>-80.73</v>
      </c>
      <c r="G112" s="12"/>
      <c r="H112" s="4"/>
      <c r="I112" s="4"/>
      <c r="M112" s="4"/>
      <c r="N112" s="4"/>
    </row>
    <row r="113" spans="1:14" x14ac:dyDescent="0.25">
      <c r="A113" s="10">
        <v>109</v>
      </c>
      <c r="B113" s="25">
        <v>275.74</v>
      </c>
      <c r="C113" s="26">
        <v>44470</v>
      </c>
      <c r="D113" s="26">
        <v>44467</v>
      </c>
      <c r="E113" s="11">
        <f t="shared" si="2"/>
        <v>-3</v>
      </c>
      <c r="F113" s="12">
        <f t="shared" si="3"/>
        <v>-827.22</v>
      </c>
      <c r="G113" s="12"/>
      <c r="H113" s="4"/>
      <c r="I113" s="4"/>
      <c r="M113" s="4"/>
      <c r="N113" s="4"/>
    </row>
    <row r="114" spans="1:14" x14ac:dyDescent="0.25">
      <c r="A114" s="10">
        <v>110</v>
      </c>
      <c r="B114" s="25">
        <v>25.95</v>
      </c>
      <c r="C114" s="26">
        <v>44470</v>
      </c>
      <c r="D114" s="26">
        <v>44467</v>
      </c>
      <c r="E114" s="11">
        <f t="shared" si="2"/>
        <v>-3</v>
      </c>
      <c r="F114" s="12">
        <f t="shared" si="3"/>
        <v>-77.849999999999994</v>
      </c>
      <c r="G114" s="12"/>
      <c r="H114" s="4"/>
      <c r="I114" s="4"/>
      <c r="M114" s="4"/>
      <c r="N114" s="4"/>
    </row>
    <row r="115" spans="1:14" x14ac:dyDescent="0.25">
      <c r="A115" s="10">
        <v>111</v>
      </c>
      <c r="B115" s="24">
        <v>4619.8500000000004</v>
      </c>
      <c r="C115" s="26">
        <v>44475</v>
      </c>
      <c r="D115" s="26">
        <v>44474</v>
      </c>
      <c r="E115" s="11">
        <f t="shared" si="2"/>
        <v>-1</v>
      </c>
      <c r="F115" s="12">
        <f t="shared" si="3"/>
        <v>-4619.8500000000004</v>
      </c>
      <c r="G115" s="12"/>
      <c r="H115" s="4"/>
      <c r="I115" s="4"/>
      <c r="M115" s="4"/>
      <c r="N115" s="4"/>
    </row>
    <row r="116" spans="1:14" x14ac:dyDescent="0.25">
      <c r="A116" s="10">
        <v>112</v>
      </c>
      <c r="B116" s="24">
        <v>19625.63</v>
      </c>
      <c r="C116" s="26">
        <v>44477</v>
      </c>
      <c r="D116" s="26">
        <v>44474</v>
      </c>
      <c r="E116" s="11">
        <f t="shared" si="2"/>
        <v>-3</v>
      </c>
      <c r="F116" s="12">
        <f t="shared" si="3"/>
        <v>-58876.89</v>
      </c>
      <c r="G116" s="12"/>
      <c r="H116" s="4"/>
      <c r="I116" s="4"/>
      <c r="M116" s="4"/>
      <c r="N116" s="4"/>
    </row>
    <row r="117" spans="1:14" x14ac:dyDescent="0.25">
      <c r="A117" s="10">
        <v>113</v>
      </c>
      <c r="B117" s="24">
        <v>187.92</v>
      </c>
      <c r="C117" s="26">
        <v>44480</v>
      </c>
      <c r="D117" s="26">
        <v>44474</v>
      </c>
      <c r="E117" s="11">
        <f t="shared" si="2"/>
        <v>-6</v>
      </c>
      <c r="F117" s="12">
        <f t="shared" si="3"/>
        <v>-1127.52</v>
      </c>
      <c r="G117" s="12"/>
      <c r="H117" s="4"/>
      <c r="I117" s="4"/>
      <c r="M117" s="4"/>
      <c r="N117" s="4"/>
    </row>
    <row r="118" spans="1:14" x14ac:dyDescent="0.25">
      <c r="A118" s="10">
        <v>114</v>
      </c>
      <c r="B118" s="24">
        <v>3000</v>
      </c>
      <c r="C118" s="26">
        <v>44480</v>
      </c>
      <c r="D118" s="26">
        <v>44477</v>
      </c>
      <c r="E118" s="11">
        <f t="shared" si="2"/>
        <v>-3</v>
      </c>
      <c r="F118" s="12">
        <f t="shared" si="3"/>
        <v>-9000</v>
      </c>
      <c r="G118" s="12"/>
      <c r="H118" s="4"/>
      <c r="I118" s="4"/>
      <c r="M118" s="4"/>
      <c r="N118" s="4"/>
    </row>
    <row r="119" spans="1:14" x14ac:dyDescent="0.25">
      <c r="A119" s="10">
        <v>115</v>
      </c>
      <c r="B119" s="24">
        <v>58.87</v>
      </c>
      <c r="C119" s="26">
        <v>44491</v>
      </c>
      <c r="D119" s="26">
        <v>44474</v>
      </c>
      <c r="E119" s="11">
        <f t="shared" si="2"/>
        <v>-17</v>
      </c>
      <c r="F119" s="12">
        <f t="shared" si="3"/>
        <v>-1000.79</v>
      </c>
      <c r="G119" s="12"/>
      <c r="H119" s="4"/>
      <c r="I119" s="4"/>
      <c r="M119" s="4"/>
      <c r="N119" s="4"/>
    </row>
    <row r="120" spans="1:14" x14ac:dyDescent="0.25">
      <c r="A120" s="10">
        <v>116</v>
      </c>
      <c r="B120" s="24">
        <v>84891.19</v>
      </c>
      <c r="C120" s="26">
        <v>44503</v>
      </c>
      <c r="D120" s="26">
        <v>44496</v>
      </c>
      <c r="E120" s="11">
        <f t="shared" si="2"/>
        <v>-7</v>
      </c>
      <c r="F120" s="12">
        <f t="shared" si="3"/>
        <v>-594238.33000000007</v>
      </c>
      <c r="G120" s="12"/>
      <c r="H120" s="4"/>
      <c r="I120" s="4"/>
      <c r="M120" s="4"/>
      <c r="N120" s="4"/>
    </row>
    <row r="121" spans="1:14" x14ac:dyDescent="0.25">
      <c r="A121" s="10">
        <v>117</v>
      </c>
      <c r="B121" s="24">
        <v>39691.050000000003</v>
      </c>
      <c r="C121" s="26">
        <v>44504</v>
      </c>
      <c r="D121" s="26">
        <v>44496</v>
      </c>
      <c r="E121" s="11">
        <f t="shared" si="2"/>
        <v>-8</v>
      </c>
      <c r="F121" s="12">
        <f t="shared" si="3"/>
        <v>-317528.40000000002</v>
      </c>
      <c r="G121" s="12"/>
      <c r="H121" s="4"/>
      <c r="I121" s="4"/>
      <c r="M121" s="4"/>
      <c r="N121" s="4"/>
    </row>
    <row r="122" spans="1:14" x14ac:dyDescent="0.25">
      <c r="A122" s="10">
        <v>118</v>
      </c>
      <c r="B122" s="24">
        <v>3253.08</v>
      </c>
      <c r="C122" s="26">
        <v>44505</v>
      </c>
      <c r="D122" s="26">
        <v>44496</v>
      </c>
      <c r="E122" s="11">
        <f t="shared" si="2"/>
        <v>-9</v>
      </c>
      <c r="F122" s="12">
        <f t="shared" si="3"/>
        <v>-29277.72</v>
      </c>
      <c r="G122" s="12"/>
      <c r="H122" s="4"/>
      <c r="I122" s="4"/>
      <c r="M122" s="4"/>
      <c r="N122" s="4"/>
    </row>
    <row r="123" spans="1:14" x14ac:dyDescent="0.25">
      <c r="A123" s="10">
        <v>119</v>
      </c>
      <c r="B123" s="24">
        <v>3175.57</v>
      </c>
      <c r="C123" s="26">
        <v>44505</v>
      </c>
      <c r="D123" s="26">
        <v>44496</v>
      </c>
      <c r="E123" s="11">
        <f t="shared" si="2"/>
        <v>-9</v>
      </c>
      <c r="F123" s="12">
        <f t="shared" si="3"/>
        <v>-28580.13</v>
      </c>
      <c r="G123" s="12"/>
      <c r="H123" s="4"/>
      <c r="I123" s="4"/>
      <c r="M123" s="4"/>
      <c r="N123" s="4"/>
    </row>
    <row r="124" spans="1:14" x14ac:dyDescent="0.25">
      <c r="A124" s="10">
        <v>120</v>
      </c>
      <c r="B124" s="24">
        <v>1969.08</v>
      </c>
      <c r="C124" s="26">
        <v>44505</v>
      </c>
      <c r="D124" s="26">
        <v>44496</v>
      </c>
      <c r="E124" s="11">
        <f t="shared" si="2"/>
        <v>-9</v>
      </c>
      <c r="F124" s="12">
        <f t="shared" si="3"/>
        <v>-17721.72</v>
      </c>
      <c r="G124" s="12"/>
      <c r="H124" s="4"/>
      <c r="I124" s="4"/>
      <c r="M124" s="4"/>
      <c r="N124" s="4"/>
    </row>
    <row r="125" spans="1:14" x14ac:dyDescent="0.25">
      <c r="A125" s="10">
        <v>121</v>
      </c>
      <c r="B125" s="24">
        <v>6147.43</v>
      </c>
      <c r="C125" s="26">
        <v>44505</v>
      </c>
      <c r="D125" s="26">
        <v>44496</v>
      </c>
      <c r="E125" s="11">
        <f t="shared" si="2"/>
        <v>-9</v>
      </c>
      <c r="F125" s="12">
        <f t="shared" si="3"/>
        <v>-55326.87</v>
      </c>
      <c r="G125" s="12"/>
      <c r="H125" s="4"/>
      <c r="I125" s="4"/>
      <c r="M125" s="4"/>
      <c r="N125" s="4"/>
    </row>
    <row r="126" spans="1:14" s="5" customFormat="1" x14ac:dyDescent="0.25">
      <c r="A126" s="10">
        <v>122</v>
      </c>
      <c r="B126" s="24">
        <v>187.92</v>
      </c>
      <c r="C126" s="26">
        <v>44505</v>
      </c>
      <c r="D126" s="26">
        <v>44496</v>
      </c>
      <c r="E126" s="11">
        <f t="shared" si="2"/>
        <v>-9</v>
      </c>
      <c r="F126" s="12">
        <f t="shared" si="3"/>
        <v>-1691.28</v>
      </c>
      <c r="G126" s="13"/>
    </row>
    <row r="127" spans="1:14" x14ac:dyDescent="0.25">
      <c r="A127" s="10">
        <v>123</v>
      </c>
      <c r="B127" s="24">
        <v>2657.21</v>
      </c>
      <c r="C127" s="26">
        <v>44505</v>
      </c>
      <c r="D127" s="26">
        <v>44496</v>
      </c>
      <c r="E127" s="11">
        <f t="shared" si="2"/>
        <v>-9</v>
      </c>
      <c r="F127" s="12">
        <f t="shared" si="3"/>
        <v>-23914.89</v>
      </c>
      <c r="G127" s="12"/>
      <c r="H127" s="4"/>
      <c r="I127" s="4"/>
      <c r="M127" s="4"/>
      <c r="N127" s="4"/>
    </row>
    <row r="128" spans="1:14" x14ac:dyDescent="0.25">
      <c r="A128" s="10">
        <v>124</v>
      </c>
      <c r="B128" s="24">
        <v>33484.080000000002</v>
      </c>
      <c r="C128" s="26">
        <v>44505</v>
      </c>
      <c r="D128" s="26">
        <v>44496</v>
      </c>
      <c r="E128" s="11">
        <f t="shared" si="2"/>
        <v>-9</v>
      </c>
      <c r="F128" s="12">
        <f t="shared" si="3"/>
        <v>-301356.72000000003</v>
      </c>
      <c r="G128" s="12"/>
      <c r="H128" s="4"/>
      <c r="I128" s="4"/>
      <c r="M128" s="4"/>
      <c r="N128" s="4"/>
    </row>
    <row r="129" spans="1:14" x14ac:dyDescent="0.25">
      <c r="A129" s="10">
        <v>125</v>
      </c>
      <c r="B129" s="24">
        <v>25216.57</v>
      </c>
      <c r="C129" s="26">
        <v>44506</v>
      </c>
      <c r="D129" s="26">
        <v>44496</v>
      </c>
      <c r="E129" s="11">
        <f t="shared" si="2"/>
        <v>-10</v>
      </c>
      <c r="F129" s="12">
        <f t="shared" si="3"/>
        <v>-252165.7</v>
      </c>
      <c r="G129" s="12"/>
      <c r="H129" s="4"/>
      <c r="I129" s="4"/>
      <c r="M129" s="4"/>
      <c r="N129" s="4"/>
    </row>
    <row r="130" spans="1:14" x14ac:dyDescent="0.25">
      <c r="A130" s="10">
        <v>126</v>
      </c>
      <c r="B130" s="24">
        <v>353257.01</v>
      </c>
      <c r="C130" s="26">
        <v>44506</v>
      </c>
      <c r="D130" s="26">
        <v>44496</v>
      </c>
      <c r="E130" s="11">
        <f t="shared" si="2"/>
        <v>-10</v>
      </c>
      <c r="F130" s="12">
        <f t="shared" si="3"/>
        <v>-3532570.1</v>
      </c>
      <c r="G130" s="12"/>
      <c r="H130" s="4"/>
      <c r="I130" s="4"/>
      <c r="M130" s="4"/>
      <c r="N130" s="4"/>
    </row>
    <row r="131" spans="1:14" x14ac:dyDescent="0.25">
      <c r="A131" s="10">
        <v>127</v>
      </c>
      <c r="B131" s="24">
        <v>1903.2</v>
      </c>
      <c r="C131" s="26">
        <v>44506</v>
      </c>
      <c r="D131" s="26">
        <v>44496</v>
      </c>
      <c r="E131" s="11">
        <f t="shared" si="2"/>
        <v>-10</v>
      </c>
      <c r="F131" s="12">
        <f t="shared" si="3"/>
        <v>-19032</v>
      </c>
      <c r="G131" s="12"/>
      <c r="H131" s="4"/>
      <c r="I131" s="4"/>
      <c r="M131" s="4"/>
      <c r="N131" s="4"/>
    </row>
    <row r="132" spans="1:14" x14ac:dyDescent="0.25">
      <c r="A132" s="10">
        <v>128</v>
      </c>
      <c r="B132" s="24">
        <v>20996.07</v>
      </c>
      <c r="C132" s="26">
        <v>44506</v>
      </c>
      <c r="D132" s="26">
        <v>44496</v>
      </c>
      <c r="E132" s="11">
        <f t="shared" si="2"/>
        <v>-10</v>
      </c>
      <c r="F132" s="12">
        <f t="shared" si="3"/>
        <v>-209960.7</v>
      </c>
      <c r="G132" s="12"/>
      <c r="H132" s="4"/>
      <c r="I132" s="4"/>
      <c r="M132" s="4"/>
      <c r="N132" s="4"/>
    </row>
    <row r="133" spans="1:14" x14ac:dyDescent="0.25">
      <c r="A133" s="10">
        <v>129</v>
      </c>
      <c r="B133" s="24">
        <v>84.78</v>
      </c>
      <c r="C133" s="26">
        <v>44506</v>
      </c>
      <c r="D133" s="26">
        <v>44496</v>
      </c>
      <c r="E133" s="11">
        <f t="shared" si="2"/>
        <v>-10</v>
      </c>
      <c r="F133" s="12">
        <f t="shared" si="3"/>
        <v>-847.8</v>
      </c>
      <c r="G133" s="12"/>
      <c r="H133" s="4"/>
      <c r="I133" s="4"/>
      <c r="M133" s="4"/>
      <c r="N133" s="4"/>
    </row>
    <row r="134" spans="1:14" x14ac:dyDescent="0.25">
      <c r="A134" s="10">
        <v>130</v>
      </c>
      <c r="B134" s="24">
        <v>4714.8599999999997</v>
      </c>
      <c r="C134" s="26">
        <v>44506</v>
      </c>
      <c r="D134" s="26">
        <v>44496</v>
      </c>
      <c r="E134" s="11">
        <f t="shared" ref="E134:E171" si="4">D134-C134</f>
        <v>-10</v>
      </c>
      <c r="F134" s="12">
        <f t="shared" ref="F134:F171" si="5">E134*B134</f>
        <v>-47148.6</v>
      </c>
      <c r="G134" s="12"/>
      <c r="H134" s="4"/>
      <c r="I134" s="4"/>
      <c r="M134" s="4"/>
      <c r="N134" s="4"/>
    </row>
    <row r="135" spans="1:14" x14ac:dyDescent="0.25">
      <c r="A135" s="10">
        <v>131</v>
      </c>
      <c r="B135" s="24">
        <v>3439.59</v>
      </c>
      <c r="C135" s="26">
        <v>44506</v>
      </c>
      <c r="D135" s="26">
        <v>44496</v>
      </c>
      <c r="E135" s="11">
        <f t="shared" si="4"/>
        <v>-10</v>
      </c>
      <c r="F135" s="12">
        <f t="shared" si="5"/>
        <v>-34395.9</v>
      </c>
      <c r="G135" s="12"/>
      <c r="H135" s="4"/>
      <c r="I135" s="4"/>
      <c r="M135" s="4"/>
      <c r="N135" s="4"/>
    </row>
    <row r="136" spans="1:14" x14ac:dyDescent="0.25">
      <c r="A136" s="10">
        <v>132</v>
      </c>
      <c r="B136" s="24">
        <v>7094.3</v>
      </c>
      <c r="C136" s="26">
        <v>44506</v>
      </c>
      <c r="D136" s="26">
        <v>44496</v>
      </c>
      <c r="E136" s="11">
        <f t="shared" si="4"/>
        <v>-10</v>
      </c>
      <c r="F136" s="12">
        <f t="shared" si="5"/>
        <v>-70943</v>
      </c>
      <c r="G136" s="12"/>
      <c r="H136" s="4"/>
      <c r="I136" s="4"/>
      <c r="M136" s="4"/>
      <c r="N136" s="4"/>
    </row>
    <row r="137" spans="1:14" x14ac:dyDescent="0.25">
      <c r="A137" s="10">
        <v>133</v>
      </c>
      <c r="B137" s="24">
        <v>28366.98</v>
      </c>
      <c r="C137" s="26">
        <v>44507</v>
      </c>
      <c r="D137" s="26">
        <v>44496</v>
      </c>
      <c r="E137" s="11">
        <f t="shared" si="4"/>
        <v>-11</v>
      </c>
      <c r="F137" s="12">
        <f t="shared" si="5"/>
        <v>-312036.77999999997</v>
      </c>
      <c r="G137" s="12"/>
      <c r="H137" s="4"/>
      <c r="I137" s="4"/>
      <c r="M137" s="4"/>
      <c r="N137" s="4"/>
    </row>
    <row r="138" spans="1:14" x14ac:dyDescent="0.25">
      <c r="A138" s="10">
        <v>134</v>
      </c>
      <c r="B138" s="24">
        <v>435334.19</v>
      </c>
      <c r="C138" s="26">
        <v>44507</v>
      </c>
      <c r="D138" s="26">
        <v>44496</v>
      </c>
      <c r="E138" s="11">
        <f t="shared" si="4"/>
        <v>-11</v>
      </c>
      <c r="F138" s="12">
        <f t="shared" si="5"/>
        <v>-4788676.09</v>
      </c>
      <c r="G138" s="12"/>
      <c r="H138" s="4"/>
      <c r="I138" s="4"/>
      <c r="M138" s="4"/>
      <c r="N138" s="4"/>
    </row>
    <row r="139" spans="1:14" x14ac:dyDescent="0.25">
      <c r="A139" s="10">
        <v>135</v>
      </c>
      <c r="B139" s="24">
        <v>44969.07</v>
      </c>
      <c r="C139" s="26">
        <v>44507</v>
      </c>
      <c r="D139" s="26">
        <v>44496</v>
      </c>
      <c r="E139" s="11">
        <f t="shared" si="4"/>
        <v>-11</v>
      </c>
      <c r="F139" s="12">
        <f t="shared" si="5"/>
        <v>-494659.77</v>
      </c>
      <c r="G139" s="12"/>
      <c r="H139" s="4"/>
      <c r="I139" s="4"/>
      <c r="M139" s="4"/>
      <c r="N139" s="4"/>
    </row>
    <row r="140" spans="1:14" x14ac:dyDescent="0.25">
      <c r="A140" s="10">
        <v>136</v>
      </c>
      <c r="B140" s="24">
        <v>14278.97</v>
      </c>
      <c r="C140" s="26">
        <v>44507</v>
      </c>
      <c r="D140" s="26">
        <v>44496</v>
      </c>
      <c r="E140" s="11">
        <f t="shared" si="4"/>
        <v>-11</v>
      </c>
      <c r="F140" s="12">
        <f t="shared" si="5"/>
        <v>-157068.66999999998</v>
      </c>
      <c r="G140" s="12"/>
      <c r="H140" s="4"/>
      <c r="I140" s="4"/>
      <c r="M140" s="4"/>
      <c r="N140" s="4"/>
    </row>
    <row r="141" spans="1:14" x14ac:dyDescent="0.25">
      <c r="A141" s="10">
        <v>137</v>
      </c>
      <c r="B141" s="24">
        <v>201.04</v>
      </c>
      <c r="C141" s="26">
        <v>44507</v>
      </c>
      <c r="D141" s="26">
        <v>44496</v>
      </c>
      <c r="E141" s="11">
        <f t="shared" si="4"/>
        <v>-11</v>
      </c>
      <c r="F141" s="12">
        <f t="shared" si="5"/>
        <v>-2211.44</v>
      </c>
      <c r="G141" s="12"/>
      <c r="H141" s="4"/>
      <c r="I141" s="4"/>
      <c r="M141" s="4"/>
      <c r="N141" s="4"/>
    </row>
    <row r="142" spans="1:14" x14ac:dyDescent="0.25">
      <c r="A142" s="10">
        <v>138</v>
      </c>
      <c r="B142" s="24">
        <v>215808.86</v>
      </c>
      <c r="C142" s="26">
        <v>44508</v>
      </c>
      <c r="D142" s="26">
        <v>44496</v>
      </c>
      <c r="E142" s="11">
        <f t="shared" si="4"/>
        <v>-12</v>
      </c>
      <c r="F142" s="12">
        <f t="shared" si="5"/>
        <v>-2589706.3199999998</v>
      </c>
      <c r="G142" s="12"/>
      <c r="H142" s="4"/>
      <c r="I142" s="4"/>
      <c r="M142" s="4"/>
      <c r="N142" s="4"/>
    </row>
    <row r="143" spans="1:14" x14ac:dyDescent="0.25">
      <c r="A143" s="10">
        <v>139</v>
      </c>
      <c r="B143" s="24">
        <v>24745.21</v>
      </c>
      <c r="C143" s="26">
        <v>44508</v>
      </c>
      <c r="D143" s="26">
        <v>44496</v>
      </c>
      <c r="E143" s="11">
        <f t="shared" si="4"/>
        <v>-12</v>
      </c>
      <c r="F143" s="12">
        <f t="shared" si="5"/>
        <v>-296942.52</v>
      </c>
      <c r="G143" s="12"/>
      <c r="H143" s="4"/>
      <c r="I143" s="4"/>
      <c r="M143" s="4"/>
      <c r="N143" s="4"/>
    </row>
    <row r="144" spans="1:14" x14ac:dyDescent="0.25">
      <c r="A144" s="10">
        <v>140</v>
      </c>
      <c r="B144" s="24">
        <v>31063.08</v>
      </c>
      <c r="C144" s="26">
        <v>44510</v>
      </c>
      <c r="D144" s="26">
        <v>44496</v>
      </c>
      <c r="E144" s="11">
        <f t="shared" si="4"/>
        <v>-14</v>
      </c>
      <c r="F144" s="12">
        <f t="shared" si="5"/>
        <v>-434883.12</v>
      </c>
      <c r="G144" s="12"/>
      <c r="H144" s="4"/>
      <c r="I144" s="4"/>
      <c r="M144" s="4"/>
      <c r="N144" s="4"/>
    </row>
    <row r="145" spans="1:14" x14ac:dyDescent="0.25">
      <c r="A145" s="10">
        <v>141</v>
      </c>
      <c r="B145" s="24">
        <v>1605.95</v>
      </c>
      <c r="C145" s="26">
        <v>44510</v>
      </c>
      <c r="D145" s="26">
        <v>44496</v>
      </c>
      <c r="E145" s="11">
        <f t="shared" si="4"/>
        <v>-14</v>
      </c>
      <c r="F145" s="12">
        <f t="shared" si="5"/>
        <v>-22483.3</v>
      </c>
      <c r="G145" s="12"/>
      <c r="H145" s="4"/>
      <c r="I145" s="4"/>
      <c r="M145" s="4"/>
      <c r="N145" s="4"/>
    </row>
    <row r="146" spans="1:14" x14ac:dyDescent="0.25">
      <c r="A146" s="10">
        <v>142</v>
      </c>
      <c r="B146" s="24">
        <v>58.87</v>
      </c>
      <c r="C146" s="26">
        <v>44518</v>
      </c>
      <c r="D146" s="26">
        <v>44496</v>
      </c>
      <c r="E146" s="11">
        <f t="shared" si="4"/>
        <v>-22</v>
      </c>
      <c r="F146" s="12">
        <f t="shared" si="5"/>
        <v>-1295.1399999999999</v>
      </c>
      <c r="G146" s="12"/>
      <c r="H146" s="4"/>
      <c r="I146" s="4"/>
      <c r="M146" s="4"/>
      <c r="N146" s="4"/>
    </row>
    <row r="147" spans="1:14" x14ac:dyDescent="0.25">
      <c r="A147" s="10">
        <v>143</v>
      </c>
      <c r="B147" s="24">
        <v>31136.54</v>
      </c>
      <c r="C147" s="26">
        <v>44519</v>
      </c>
      <c r="D147" s="26">
        <v>44518</v>
      </c>
      <c r="E147" s="11">
        <f t="shared" si="4"/>
        <v>-1</v>
      </c>
      <c r="F147" s="12">
        <f t="shared" si="5"/>
        <v>-31136.54</v>
      </c>
      <c r="G147" s="12"/>
      <c r="H147" s="4"/>
      <c r="I147" s="4"/>
      <c r="M147" s="4"/>
      <c r="N147" s="4"/>
    </row>
    <row r="148" spans="1:14" x14ac:dyDescent="0.25">
      <c r="A148" s="10">
        <v>144</v>
      </c>
      <c r="B148" s="24">
        <v>99.43</v>
      </c>
      <c r="C148" s="26">
        <v>44524</v>
      </c>
      <c r="D148" s="26">
        <v>44518</v>
      </c>
      <c r="E148" s="11">
        <f t="shared" si="4"/>
        <v>-6</v>
      </c>
      <c r="F148" s="12">
        <f t="shared" si="5"/>
        <v>-596.58000000000004</v>
      </c>
      <c r="G148" s="12"/>
      <c r="H148" s="4"/>
      <c r="I148" s="4"/>
      <c r="M148" s="4"/>
      <c r="N148" s="4"/>
    </row>
    <row r="149" spans="1:14" x14ac:dyDescent="0.25">
      <c r="A149" s="10">
        <v>145</v>
      </c>
      <c r="B149" s="24">
        <v>635.47</v>
      </c>
      <c r="C149" s="26">
        <v>44527</v>
      </c>
      <c r="D149" s="26">
        <v>44518</v>
      </c>
      <c r="E149" s="11">
        <f t="shared" si="4"/>
        <v>-9</v>
      </c>
      <c r="F149" s="12">
        <f t="shared" si="5"/>
        <v>-5719.2300000000005</v>
      </c>
      <c r="G149" s="12"/>
      <c r="H149" s="4"/>
      <c r="I149" s="4"/>
      <c r="M149" s="4"/>
      <c r="N149" s="4"/>
    </row>
    <row r="150" spans="1:14" x14ac:dyDescent="0.25">
      <c r="A150" s="10">
        <v>146</v>
      </c>
      <c r="B150" s="24">
        <v>187.92</v>
      </c>
      <c r="C150" s="26">
        <v>44533</v>
      </c>
      <c r="D150" s="26">
        <v>44518</v>
      </c>
      <c r="E150" s="11">
        <f t="shared" si="4"/>
        <v>-15</v>
      </c>
      <c r="F150" s="12">
        <f t="shared" si="5"/>
        <v>-2818.7999999999997</v>
      </c>
      <c r="G150" s="12"/>
      <c r="H150" s="4"/>
      <c r="I150" s="4"/>
      <c r="M150" s="4"/>
      <c r="N150" s="4"/>
    </row>
    <row r="151" spans="1:14" x14ac:dyDescent="0.25">
      <c r="A151" s="10">
        <v>147</v>
      </c>
      <c r="B151" s="24">
        <v>4524.83</v>
      </c>
      <c r="C151" s="26">
        <v>44538</v>
      </c>
      <c r="D151" s="26">
        <v>44518</v>
      </c>
      <c r="E151" s="11">
        <f t="shared" si="4"/>
        <v>-20</v>
      </c>
      <c r="F151" s="12">
        <f t="shared" si="5"/>
        <v>-90496.6</v>
      </c>
      <c r="G151" s="12"/>
      <c r="H151" s="4"/>
      <c r="I151" s="4"/>
      <c r="M151" s="4"/>
      <c r="N151" s="4"/>
    </row>
    <row r="152" spans="1:14" x14ac:dyDescent="0.25">
      <c r="A152" s="10">
        <v>148</v>
      </c>
      <c r="B152" s="24">
        <v>43063.1</v>
      </c>
      <c r="C152" s="26">
        <v>44538</v>
      </c>
      <c r="D152" s="26">
        <v>44518</v>
      </c>
      <c r="E152" s="11">
        <f t="shared" si="4"/>
        <v>-20</v>
      </c>
      <c r="F152" s="12">
        <f t="shared" si="5"/>
        <v>-861262</v>
      </c>
      <c r="G152" s="12"/>
      <c r="H152" s="4"/>
      <c r="I152" s="4"/>
      <c r="M152" s="4"/>
      <c r="N152" s="4"/>
    </row>
    <row r="153" spans="1:14" x14ac:dyDescent="0.25">
      <c r="A153" s="10">
        <v>149</v>
      </c>
      <c r="B153" s="24">
        <v>116.95</v>
      </c>
      <c r="C153" s="26">
        <v>44543</v>
      </c>
      <c r="D153" s="26">
        <v>44539</v>
      </c>
      <c r="E153" s="11">
        <f t="shared" si="4"/>
        <v>-4</v>
      </c>
      <c r="F153" s="12">
        <f t="shared" si="5"/>
        <v>-467.8</v>
      </c>
      <c r="G153" s="12"/>
      <c r="H153" s="4"/>
      <c r="I153" s="4"/>
      <c r="M153" s="4"/>
      <c r="N153" s="4"/>
    </row>
    <row r="154" spans="1:14" x14ac:dyDescent="0.25">
      <c r="A154" s="10">
        <v>150</v>
      </c>
      <c r="B154" s="24">
        <v>38.049999999999997</v>
      </c>
      <c r="C154" s="26">
        <v>44543</v>
      </c>
      <c r="D154" s="26">
        <v>44539</v>
      </c>
      <c r="E154" s="11">
        <f t="shared" si="4"/>
        <v>-4</v>
      </c>
      <c r="F154" s="12">
        <f t="shared" si="5"/>
        <v>-152.19999999999999</v>
      </c>
      <c r="G154" s="12"/>
      <c r="H154" s="4"/>
      <c r="I154" s="4"/>
      <c r="M154" s="4"/>
      <c r="N154" s="4"/>
    </row>
    <row r="155" spans="1:14" x14ac:dyDescent="0.25">
      <c r="A155" s="10">
        <v>151</v>
      </c>
      <c r="B155" s="24">
        <v>94.17</v>
      </c>
      <c r="C155" s="26">
        <v>44543</v>
      </c>
      <c r="D155" s="26">
        <v>44539</v>
      </c>
      <c r="E155" s="11">
        <f t="shared" si="4"/>
        <v>-4</v>
      </c>
      <c r="F155" s="12">
        <f t="shared" si="5"/>
        <v>-376.68</v>
      </c>
      <c r="G155" s="12"/>
      <c r="H155" s="4"/>
      <c r="I155" s="4"/>
      <c r="M155" s="4"/>
      <c r="N155" s="4"/>
    </row>
    <row r="156" spans="1:14" x14ac:dyDescent="0.25">
      <c r="A156" s="10">
        <v>152</v>
      </c>
      <c r="B156" s="24">
        <v>47.74</v>
      </c>
      <c r="C156" s="26">
        <v>44543</v>
      </c>
      <c r="D156" s="26">
        <v>44539</v>
      </c>
      <c r="E156" s="11">
        <f t="shared" si="4"/>
        <v>-4</v>
      </c>
      <c r="F156" s="12">
        <f t="shared" si="5"/>
        <v>-190.96</v>
      </c>
      <c r="G156" s="12"/>
      <c r="H156" s="4"/>
      <c r="I156" s="4"/>
      <c r="M156" s="4"/>
      <c r="N156" s="4"/>
    </row>
    <row r="157" spans="1:14" x14ac:dyDescent="0.25">
      <c r="A157" s="10">
        <v>153</v>
      </c>
      <c r="B157" s="24">
        <v>253.97</v>
      </c>
      <c r="C157" s="26">
        <v>44543</v>
      </c>
      <c r="D157" s="26">
        <v>44539</v>
      </c>
      <c r="E157" s="11">
        <f t="shared" si="4"/>
        <v>-4</v>
      </c>
      <c r="F157" s="12">
        <f t="shared" si="5"/>
        <v>-1015.88</v>
      </c>
      <c r="G157" s="12"/>
      <c r="H157" s="4"/>
      <c r="I157" s="4"/>
      <c r="M157" s="4"/>
      <c r="N157" s="4"/>
    </row>
    <row r="158" spans="1:14" x14ac:dyDescent="0.25">
      <c r="A158" s="10">
        <v>154</v>
      </c>
      <c r="B158" s="24">
        <v>20.92</v>
      </c>
      <c r="C158" s="26">
        <v>44543</v>
      </c>
      <c r="D158" s="26">
        <v>44539</v>
      </c>
      <c r="E158" s="11">
        <f t="shared" si="4"/>
        <v>-4</v>
      </c>
      <c r="F158" s="12">
        <f t="shared" si="5"/>
        <v>-83.68</v>
      </c>
      <c r="G158" s="12"/>
      <c r="H158" s="4"/>
      <c r="I158" s="4"/>
      <c r="M158" s="4"/>
      <c r="N158" s="4"/>
    </row>
    <row r="159" spans="1:14" x14ac:dyDescent="0.25">
      <c r="A159" s="10">
        <v>155</v>
      </c>
      <c r="B159" s="24">
        <v>1628.7</v>
      </c>
      <c r="C159" s="26">
        <v>44546</v>
      </c>
      <c r="D159" s="26">
        <v>44546</v>
      </c>
      <c r="E159" s="11">
        <f t="shared" si="4"/>
        <v>0</v>
      </c>
      <c r="F159" s="12">
        <f t="shared" si="5"/>
        <v>0</v>
      </c>
      <c r="G159" s="12"/>
      <c r="H159" s="4"/>
      <c r="I159" s="4"/>
      <c r="M159" s="4"/>
      <c r="N159" s="4"/>
    </row>
    <row r="160" spans="1:14" x14ac:dyDescent="0.25">
      <c r="A160" s="10">
        <v>156</v>
      </c>
      <c r="B160" s="24">
        <v>159033.15</v>
      </c>
      <c r="C160" s="26">
        <v>44547</v>
      </c>
      <c r="D160" s="26">
        <v>44546</v>
      </c>
      <c r="E160" s="11">
        <f t="shared" si="4"/>
        <v>-1</v>
      </c>
      <c r="F160" s="12">
        <f t="shared" si="5"/>
        <v>-159033.15</v>
      </c>
      <c r="G160" s="12"/>
      <c r="H160" s="4"/>
      <c r="I160" s="4"/>
      <c r="M160" s="4"/>
      <c r="N160" s="4"/>
    </row>
    <row r="161" spans="1:14" x14ac:dyDescent="0.25">
      <c r="A161" s="10">
        <v>157</v>
      </c>
      <c r="B161" s="24">
        <v>708361.95</v>
      </c>
      <c r="C161" s="26">
        <v>44547</v>
      </c>
      <c r="D161" s="26">
        <v>44546</v>
      </c>
      <c r="E161" s="11">
        <f t="shared" si="4"/>
        <v>-1</v>
      </c>
      <c r="F161" s="12">
        <f t="shared" si="5"/>
        <v>-708361.95</v>
      </c>
      <c r="G161" s="12"/>
      <c r="H161" s="4"/>
      <c r="I161" s="4"/>
      <c r="M161" s="4"/>
      <c r="N161" s="4"/>
    </row>
    <row r="162" spans="1:14" x14ac:dyDescent="0.25">
      <c r="A162" s="10">
        <v>158</v>
      </c>
      <c r="B162" s="24">
        <v>154751.01</v>
      </c>
      <c r="C162" s="26">
        <v>44547</v>
      </c>
      <c r="D162" s="26">
        <v>44546</v>
      </c>
      <c r="E162" s="11">
        <f t="shared" si="4"/>
        <v>-1</v>
      </c>
      <c r="F162" s="12">
        <f t="shared" si="5"/>
        <v>-154751.01</v>
      </c>
      <c r="G162" s="12"/>
      <c r="H162" s="4"/>
      <c r="I162" s="4"/>
      <c r="M162" s="4"/>
      <c r="N162" s="4"/>
    </row>
    <row r="163" spans="1:14" x14ac:dyDescent="0.25">
      <c r="A163" s="10">
        <v>159</v>
      </c>
      <c r="B163" s="24">
        <v>543.83000000000004</v>
      </c>
      <c r="C163" s="26">
        <v>44550</v>
      </c>
      <c r="D163" s="26">
        <v>44546</v>
      </c>
      <c r="E163" s="11">
        <f t="shared" si="4"/>
        <v>-4</v>
      </c>
      <c r="F163" s="12">
        <f t="shared" si="5"/>
        <v>-2175.3200000000002</v>
      </c>
      <c r="G163" s="12"/>
      <c r="H163" s="4"/>
      <c r="I163" s="4"/>
      <c r="M163" s="4"/>
      <c r="N163" s="4"/>
    </row>
    <row r="164" spans="1:14" x14ac:dyDescent="0.25">
      <c r="A164" s="10">
        <v>160</v>
      </c>
      <c r="B164" s="24">
        <v>187518.03</v>
      </c>
      <c r="C164" s="26">
        <v>44553</v>
      </c>
      <c r="D164" s="26">
        <v>44546</v>
      </c>
      <c r="E164" s="11">
        <f t="shared" si="4"/>
        <v>-7</v>
      </c>
      <c r="F164" s="12">
        <f t="shared" si="5"/>
        <v>-1312626.21</v>
      </c>
      <c r="G164" s="12"/>
      <c r="H164" s="4"/>
      <c r="I164" s="4"/>
      <c r="M164" s="4"/>
      <c r="N164" s="4"/>
    </row>
    <row r="165" spans="1:14" x14ac:dyDescent="0.25">
      <c r="A165" s="10">
        <v>161</v>
      </c>
      <c r="B165" s="24">
        <v>58.87</v>
      </c>
      <c r="C165" s="26">
        <v>44553</v>
      </c>
      <c r="D165" s="26">
        <v>44546</v>
      </c>
      <c r="E165" s="11">
        <f t="shared" si="4"/>
        <v>-7</v>
      </c>
      <c r="F165" s="12">
        <f t="shared" si="5"/>
        <v>-412.09</v>
      </c>
      <c r="G165" s="12"/>
      <c r="H165" s="4"/>
      <c r="I165" s="4"/>
      <c r="M165" s="4"/>
      <c r="N165" s="4"/>
    </row>
    <row r="166" spans="1:14" x14ac:dyDescent="0.25">
      <c r="A166" s="10">
        <v>162</v>
      </c>
      <c r="B166" s="24">
        <v>28050.19</v>
      </c>
      <c r="C166" s="26">
        <v>44556</v>
      </c>
      <c r="D166" s="26">
        <v>44546</v>
      </c>
      <c r="E166" s="11">
        <f t="shared" si="4"/>
        <v>-10</v>
      </c>
      <c r="F166" s="12">
        <f t="shared" si="5"/>
        <v>-280501.89999999997</v>
      </c>
      <c r="G166" s="12"/>
      <c r="H166" s="4"/>
      <c r="I166" s="4"/>
      <c r="M166" s="4"/>
      <c r="N166" s="4"/>
    </row>
    <row r="167" spans="1:14" x14ac:dyDescent="0.25">
      <c r="A167" s="10">
        <v>163</v>
      </c>
      <c r="B167" s="24">
        <v>187.92</v>
      </c>
      <c r="C167" s="26">
        <v>44562</v>
      </c>
      <c r="D167" s="26">
        <v>44546</v>
      </c>
      <c r="E167" s="11">
        <f t="shared" si="4"/>
        <v>-16</v>
      </c>
      <c r="F167" s="12">
        <f t="shared" si="5"/>
        <v>-3006.72</v>
      </c>
      <c r="G167" s="12"/>
      <c r="H167" s="4"/>
      <c r="I167" s="4"/>
      <c r="M167" s="4"/>
      <c r="N167" s="4"/>
    </row>
    <row r="168" spans="1:14" x14ac:dyDescent="0.25">
      <c r="A168" s="10">
        <v>164</v>
      </c>
      <c r="B168" s="24">
        <v>6881.71</v>
      </c>
      <c r="C168" s="26">
        <v>44562</v>
      </c>
      <c r="D168" s="26">
        <v>44546</v>
      </c>
      <c r="E168" s="11">
        <f t="shared" si="4"/>
        <v>-16</v>
      </c>
      <c r="F168" s="12">
        <f t="shared" si="5"/>
        <v>-110107.36</v>
      </c>
      <c r="G168" s="12"/>
      <c r="H168" s="4"/>
      <c r="I168" s="4"/>
      <c r="M168" s="4"/>
      <c r="N168" s="4"/>
    </row>
    <row r="169" spans="1:14" x14ac:dyDescent="0.25">
      <c r="A169" s="10">
        <v>165</v>
      </c>
      <c r="B169" s="24">
        <v>4714.8599999999997</v>
      </c>
      <c r="C169" s="26">
        <v>44564</v>
      </c>
      <c r="D169" s="26">
        <v>44546</v>
      </c>
      <c r="E169" s="11">
        <f t="shared" si="4"/>
        <v>-18</v>
      </c>
      <c r="F169" s="12">
        <f t="shared" si="5"/>
        <v>-84867.48</v>
      </c>
      <c r="G169" s="12"/>
      <c r="H169" s="4"/>
      <c r="I169" s="4"/>
      <c r="M169" s="4"/>
      <c r="N169" s="4"/>
    </row>
    <row r="170" spans="1:14" x14ac:dyDescent="0.25">
      <c r="A170" s="10">
        <v>166</v>
      </c>
      <c r="B170" s="24">
        <v>1903.2</v>
      </c>
      <c r="C170" s="26">
        <v>44568</v>
      </c>
      <c r="D170" s="26">
        <v>44546</v>
      </c>
      <c r="E170" s="11">
        <f t="shared" si="4"/>
        <v>-22</v>
      </c>
      <c r="F170" s="12">
        <f t="shared" si="5"/>
        <v>-41870.400000000001</v>
      </c>
      <c r="G170" s="12"/>
      <c r="H170" s="4"/>
      <c r="I170" s="4"/>
      <c r="M170" s="4"/>
      <c r="N170" s="4"/>
    </row>
    <row r="171" spans="1:14" x14ac:dyDescent="0.25">
      <c r="A171" s="10">
        <v>167</v>
      </c>
      <c r="B171" s="24">
        <v>5370.04</v>
      </c>
      <c r="C171" s="26">
        <v>44570</v>
      </c>
      <c r="D171" s="26">
        <v>44557</v>
      </c>
      <c r="E171" s="11">
        <f t="shared" si="4"/>
        <v>-13</v>
      </c>
      <c r="F171" s="12">
        <f t="shared" si="5"/>
        <v>-69810.52</v>
      </c>
      <c r="G171" s="12"/>
      <c r="H171" s="4"/>
      <c r="I171" s="4"/>
      <c r="M171" s="4"/>
      <c r="N171" s="4"/>
    </row>
    <row r="172" spans="1:14" ht="15.5" x14ac:dyDescent="0.35">
      <c r="A172" s="20" t="s">
        <v>6</v>
      </c>
      <c r="B172" s="21">
        <f>SUM(B5:B171)</f>
        <v>4143195.5300000017</v>
      </c>
      <c r="C172" s="22"/>
      <c r="D172" s="22"/>
      <c r="E172" s="23"/>
      <c r="F172" s="21">
        <f>SUM(F5:F171)</f>
        <v>-33399271.959999997</v>
      </c>
      <c r="G172" s="19">
        <f>F172/B172</f>
        <v>-8.0612347928459904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IND. TEMP. PAGAMENTI</vt:lpstr>
      <vt:lpstr>'IND.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2015-01-23T13:33:52Z</cp:lastPrinted>
  <dcterms:created xsi:type="dcterms:W3CDTF">2015-01-21T10:44:24Z</dcterms:created>
  <dcterms:modified xsi:type="dcterms:W3CDTF">2022-01-27T10:57:11Z</dcterms:modified>
</cp:coreProperties>
</file>