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rt. 33 indice di temp e ammont. debiti/2021/I trimestre/"/>
    </mc:Choice>
  </mc:AlternateContent>
  <xr:revisionPtr revIDLastSave="30" documentId="8_{813C0EA1-5FEB-42A7-82A7-9FA9488305C1}" xr6:coauthVersionLast="45" xr6:coauthVersionMax="45" xr10:uidLastSave="{28554B96-8FD9-40BF-ACAB-0B8641536A87}"/>
  <bookViews>
    <workbookView xWindow="-96" yWindow="-96" windowWidth="18192" windowHeight="11592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B32" i="1" l="1"/>
  <c r="E5" i="1"/>
  <c r="F5" i="1" s="1"/>
  <c r="F32" i="1" l="1"/>
  <c r="G32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<sst xmlns="http://schemas.openxmlformats.org/spreadsheetml/2006/main" count="17" uniqueCount="17">
  <si>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</si>
  <si>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</si>
  <si>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</si>
  <si>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</si>
  <si>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</si>
  <si>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</si>
  <si>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</si>
  <si>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</si>
  <si>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</si>
  <si>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</si>
  <si>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</si>
  <si>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</si>
  <si>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</si>
  <si>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</si>
  <si>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</si>
  <si>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</si>
  <si>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PRIMO TRIMESTRE DELL'ANNO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</si>
</sst>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14" fontId="0" fillId="0" borderId="1" xfId="0" applyNumberForma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Normal="100" workbookViewId="0">
      <pane ySplit="4" topLeftCell="A5" activePane="bottomLeft" state="frozen"/>
      <selection pane="bottomLeft" activeCell="H22" sqref="H22"/>
    </sheetView>
  </sheetViews>
  <sheetFormatPr defaultColWidth="18.83203125" defaultRowHeight="12.3" x14ac:dyDescent="0.4"/>
  <cols>
    <col min="1" max="1" width="15.71875" style="1" customWidth="1"/>
    <col min="2" max="2" width="13.5546875" style="2" customWidth="1"/>
    <col min="3" max="3" width="23.44140625" style="12" customWidth="1"/>
    <col min="4" max="4" width="18.83203125" style="12" customWidth="1"/>
    <col min="5" max="5" width="13.27734375" style="3" customWidth="1"/>
    <col min="6" max="6" width="20.71875" style="2" customWidth="1"/>
    <col min="7" max="7" width="19.83203125" style="2" customWidth="1"/>
    <col min="8" max="9" width="18.83203125" style="5" customWidth="1"/>
    <col min="10" max="12" width="18.83203125" style="4" customWidth="1"/>
    <col min="13" max="13" width="18.83203125" style="5" customWidth="1"/>
    <col min="14" max="14" width="18.83203125" style="3" customWidth="1"/>
    <col min="15" max="16384" width="18.83203125" style="4"/>
  </cols>
  <sheetData>
    <row r="1" spans="1:7" x14ac:dyDescent="0.4">
      <c r="A1" s="26" t="s">
        <v>16</v>
      </c>
      <c r="B1" s="27"/>
      <c r="C1" s="27"/>
      <c r="D1" s="27"/>
      <c r="E1" s="27"/>
      <c r="F1" s="27"/>
      <c r="G1" s="28"/>
    </row>
    <row r="2" spans="1:7" x14ac:dyDescent="0.4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4">
      <c r="A3" s="29" t="s">
        <v>14</v>
      </c>
      <c r="B3" s="29" t="s">
        <v>15</v>
      </c>
      <c r="C3" s="31" t="s">
        <v>13</v>
      </c>
      <c r="D3" s="32"/>
      <c r="E3" s="33"/>
      <c r="F3" s="29" t="s">
        <v>3</v>
      </c>
      <c r="G3" s="29" t="s">
        <v>5</v>
      </c>
    </row>
    <row r="4" spans="1:7" s="6" customFormat="1" ht="49.2" x14ac:dyDescent="0.4">
      <c r="A4" s="30"/>
      <c r="B4" s="30"/>
      <c r="C4" s="7" t="s">
        <v>1</v>
      </c>
      <c r="D4" s="7" t="s">
        <v>2</v>
      </c>
      <c r="E4" s="8" t="s">
        <v>4</v>
      </c>
      <c r="F4" s="30"/>
      <c r="G4" s="30"/>
    </row>
    <row r="5" spans="1:7" s="6" customFormat="1" x14ac:dyDescent="0.4">
      <c r="A5" s="9">
        <v>1</v>
      </c>
      <c r="B5" s="22">
        <v>891.58</v>
      </c>
      <c r="C5" s="24">
        <v>44226</v>
      </c>
      <c r="D5" s="24">
        <v>44222</v>
      </c>
      <c r="E5" s="10">
        <f>D5-C5</f>
        <v>-4</v>
      </c>
      <c r="F5" s="11">
        <f>E5*B5</f>
        <v>-3566.32</v>
      </c>
      <c r="G5" s="11"/>
    </row>
    <row r="6" spans="1:7" s="6" customFormat="1" x14ac:dyDescent="0.4">
      <c r="A6" s="9">
        <v>2</v>
      </c>
      <c r="B6" s="22">
        <v>10617.05</v>
      </c>
      <c r="C6" s="24">
        <v>44226</v>
      </c>
      <c r="D6" s="24">
        <v>44222</v>
      </c>
      <c r="E6" s="10">
        <f t="shared" ref="E6:E31" si="0">D6-C6</f>
        <v>-4</v>
      </c>
      <c r="F6" s="11">
        <f t="shared" ref="F6:F31" si="1">E6*B6</f>
        <v>-42468.2</v>
      </c>
      <c r="G6" s="11"/>
    </row>
    <row r="7" spans="1:7" s="6" customFormat="1" x14ac:dyDescent="0.4">
      <c r="A7" s="9">
        <v>3</v>
      </c>
      <c r="B7" s="22">
        <v>635.47</v>
      </c>
      <c r="C7" s="24">
        <v>44253</v>
      </c>
      <c r="D7" s="24">
        <v>44244</v>
      </c>
      <c r="E7" s="10">
        <f t="shared" si="0"/>
        <v>-9</v>
      </c>
      <c r="F7" s="11">
        <f t="shared" si="1"/>
        <v>-5719.2300000000005</v>
      </c>
      <c r="G7" s="11"/>
    </row>
    <row r="8" spans="1:7" s="6" customFormat="1" x14ac:dyDescent="0.4">
      <c r="A8" s="9">
        <v>4</v>
      </c>
      <c r="B8" s="22">
        <v>42820.27</v>
      </c>
      <c r="C8" s="25">
        <v>44255</v>
      </c>
      <c r="D8" s="24">
        <v>44253</v>
      </c>
      <c r="E8" s="10">
        <f t="shared" si="0"/>
        <v>-2</v>
      </c>
      <c r="F8" s="11">
        <f t="shared" si="1"/>
        <v>-85640.54</v>
      </c>
      <c r="G8" s="11"/>
    </row>
    <row r="9" spans="1:7" s="6" customFormat="1" x14ac:dyDescent="0.4">
      <c r="A9" s="9">
        <v>5</v>
      </c>
      <c r="B9" s="23">
        <v>333588.65000000002</v>
      </c>
      <c r="C9" s="25">
        <v>44255</v>
      </c>
      <c r="D9" s="24">
        <v>44253</v>
      </c>
      <c r="E9" s="10">
        <f t="shared" si="0"/>
        <v>-2</v>
      </c>
      <c r="F9" s="11">
        <f t="shared" si="1"/>
        <v>-667177.30000000005</v>
      </c>
      <c r="G9" s="11"/>
    </row>
    <row r="10" spans="1:7" s="6" customFormat="1" x14ac:dyDescent="0.4">
      <c r="A10" s="9">
        <v>6</v>
      </c>
      <c r="B10" s="22">
        <v>3000</v>
      </c>
      <c r="C10" s="25">
        <v>44259</v>
      </c>
      <c r="D10" s="24">
        <v>44253</v>
      </c>
      <c r="E10" s="10">
        <f t="shared" si="0"/>
        <v>-6</v>
      </c>
      <c r="F10" s="11">
        <f t="shared" si="1"/>
        <v>-18000</v>
      </c>
      <c r="G10" s="11"/>
    </row>
    <row r="11" spans="1:7" s="6" customFormat="1" x14ac:dyDescent="0.4">
      <c r="A11" s="9">
        <v>7</v>
      </c>
      <c r="B11" s="22">
        <v>2327.7600000000002</v>
      </c>
      <c r="C11" s="25">
        <v>44264</v>
      </c>
      <c r="D11" s="24">
        <v>44253</v>
      </c>
      <c r="E11" s="10">
        <f t="shared" si="0"/>
        <v>-11</v>
      </c>
      <c r="F11" s="11">
        <f t="shared" si="1"/>
        <v>-25605.360000000001</v>
      </c>
      <c r="G11" s="11"/>
    </row>
    <row r="12" spans="1:7" s="6" customFormat="1" x14ac:dyDescent="0.4">
      <c r="A12" s="9">
        <v>8</v>
      </c>
      <c r="B12" s="22">
        <v>4664.95</v>
      </c>
      <c r="C12" s="25">
        <v>44267</v>
      </c>
      <c r="D12" s="24">
        <v>44253</v>
      </c>
      <c r="E12" s="10">
        <f t="shared" si="0"/>
        <v>-14</v>
      </c>
      <c r="F12" s="11">
        <f t="shared" si="1"/>
        <v>-65309.299999999996</v>
      </c>
      <c r="G12" s="11"/>
    </row>
    <row r="13" spans="1:7" s="6" customFormat="1" x14ac:dyDescent="0.4">
      <c r="A13" s="9">
        <v>9</v>
      </c>
      <c r="B13" s="22">
        <v>32.5</v>
      </c>
      <c r="C13" s="25">
        <v>44267</v>
      </c>
      <c r="D13" s="24">
        <v>44253</v>
      </c>
      <c r="E13" s="10">
        <f t="shared" si="0"/>
        <v>-14</v>
      </c>
      <c r="F13" s="11">
        <f t="shared" si="1"/>
        <v>-455</v>
      </c>
      <c r="G13" s="11"/>
    </row>
    <row r="14" spans="1:7" s="6" customFormat="1" x14ac:dyDescent="0.4">
      <c r="A14" s="9">
        <v>10</v>
      </c>
      <c r="B14" s="22">
        <v>4303.62</v>
      </c>
      <c r="C14" s="25">
        <v>44267</v>
      </c>
      <c r="D14" s="24">
        <v>44253</v>
      </c>
      <c r="E14" s="10">
        <f t="shared" si="0"/>
        <v>-14</v>
      </c>
      <c r="F14" s="11">
        <f t="shared" si="1"/>
        <v>-60250.68</v>
      </c>
      <c r="G14" s="11"/>
    </row>
    <row r="15" spans="1:7" s="6" customFormat="1" x14ac:dyDescent="0.4">
      <c r="A15" s="9">
        <v>11</v>
      </c>
      <c r="B15" s="22">
        <v>32.5</v>
      </c>
      <c r="C15" s="25">
        <v>44267</v>
      </c>
      <c r="D15" s="24">
        <v>44253</v>
      </c>
      <c r="E15" s="10">
        <f t="shared" si="0"/>
        <v>-14</v>
      </c>
      <c r="F15" s="11">
        <f t="shared" si="1"/>
        <v>-455</v>
      </c>
      <c r="G15" s="11"/>
    </row>
    <row r="16" spans="1:7" s="6" customFormat="1" x14ac:dyDescent="0.4">
      <c r="A16" s="9">
        <v>12</v>
      </c>
      <c r="B16" s="22">
        <v>761.28</v>
      </c>
      <c r="C16" s="25">
        <v>44269</v>
      </c>
      <c r="D16" s="24">
        <v>44253</v>
      </c>
      <c r="E16" s="10">
        <f t="shared" si="0"/>
        <v>-16</v>
      </c>
      <c r="F16" s="11">
        <f t="shared" si="1"/>
        <v>-12180.48</v>
      </c>
      <c r="G16" s="11"/>
    </row>
    <row r="17" spans="1:7" s="6" customFormat="1" x14ac:dyDescent="0.4">
      <c r="A17" s="9">
        <v>13</v>
      </c>
      <c r="B17" s="22">
        <v>58.87</v>
      </c>
      <c r="C17" s="25">
        <v>44269</v>
      </c>
      <c r="D17" s="24">
        <v>44253</v>
      </c>
      <c r="E17" s="10">
        <f t="shared" si="0"/>
        <v>-16</v>
      </c>
      <c r="F17" s="11">
        <f t="shared" si="1"/>
        <v>-941.92</v>
      </c>
      <c r="G17" s="11"/>
    </row>
    <row r="18" spans="1:7" s="6" customFormat="1" x14ac:dyDescent="0.4">
      <c r="A18" s="9">
        <v>14</v>
      </c>
      <c r="B18" s="22">
        <v>463.6</v>
      </c>
      <c r="C18" s="25">
        <v>44273</v>
      </c>
      <c r="D18" s="24">
        <v>44253</v>
      </c>
      <c r="E18" s="10">
        <f t="shared" si="0"/>
        <v>-20</v>
      </c>
      <c r="F18" s="11">
        <f t="shared" si="1"/>
        <v>-9272</v>
      </c>
      <c r="G18" s="11"/>
    </row>
    <row r="19" spans="1:7" s="6" customFormat="1" x14ac:dyDescent="0.4">
      <c r="A19" s="9">
        <v>15</v>
      </c>
      <c r="B19" s="22">
        <v>4664.95</v>
      </c>
      <c r="C19" s="25">
        <v>44281</v>
      </c>
      <c r="D19" s="24">
        <v>44253</v>
      </c>
      <c r="E19" s="10">
        <f t="shared" si="0"/>
        <v>-28</v>
      </c>
      <c r="F19" s="11">
        <f t="shared" si="1"/>
        <v>-130618.59999999999</v>
      </c>
      <c r="G19" s="11"/>
    </row>
    <row r="20" spans="1:7" s="6" customFormat="1" x14ac:dyDescent="0.4">
      <c r="A20" s="9">
        <v>16</v>
      </c>
      <c r="B20" s="22">
        <v>32.5</v>
      </c>
      <c r="C20" s="25">
        <v>44281</v>
      </c>
      <c r="D20" s="24">
        <v>44253</v>
      </c>
      <c r="E20" s="10">
        <f t="shared" si="0"/>
        <v>-28</v>
      </c>
      <c r="F20" s="11">
        <f t="shared" si="1"/>
        <v>-910</v>
      </c>
      <c r="G20" s="11"/>
    </row>
    <row r="21" spans="1:7" s="6" customFormat="1" x14ac:dyDescent="0.4">
      <c r="A21" s="9">
        <v>17</v>
      </c>
      <c r="B21" s="22">
        <v>623.01</v>
      </c>
      <c r="C21" s="25">
        <v>44283</v>
      </c>
      <c r="D21" s="24">
        <v>44281</v>
      </c>
      <c r="E21" s="10">
        <f t="shared" si="0"/>
        <v>-2</v>
      </c>
      <c r="F21" s="11">
        <f t="shared" si="1"/>
        <v>-1246.02</v>
      </c>
      <c r="G21" s="11"/>
    </row>
    <row r="22" spans="1:7" s="6" customFormat="1" x14ac:dyDescent="0.4">
      <c r="A22" s="9">
        <v>18</v>
      </c>
      <c r="B22" s="22">
        <v>93057.57</v>
      </c>
      <c r="C22" s="25">
        <v>44283</v>
      </c>
      <c r="D22" s="24">
        <v>44281</v>
      </c>
      <c r="E22" s="10">
        <f t="shared" si="0"/>
        <v>-2</v>
      </c>
      <c r="F22" s="11">
        <f t="shared" si="1"/>
        <v>-186115.14</v>
      </c>
      <c r="G22" s="11"/>
    </row>
    <row r="23" spans="1:7" s="6" customFormat="1" x14ac:dyDescent="0.4">
      <c r="A23" s="9">
        <v>19</v>
      </c>
      <c r="B23" s="22">
        <v>38781.49</v>
      </c>
      <c r="C23" s="24">
        <v>44283</v>
      </c>
      <c r="D23" s="24">
        <v>44281</v>
      </c>
      <c r="E23" s="10">
        <f t="shared" si="0"/>
        <v>-2</v>
      </c>
      <c r="F23" s="11">
        <f t="shared" si="1"/>
        <v>-77562.98</v>
      </c>
      <c r="G23" s="11"/>
    </row>
    <row r="24" spans="1:7" s="6" customFormat="1" x14ac:dyDescent="0.4">
      <c r="A24" s="9">
        <v>20</v>
      </c>
      <c r="B24" s="22">
        <v>4882.72</v>
      </c>
      <c r="C24" s="25">
        <v>44283</v>
      </c>
      <c r="D24" s="24">
        <v>44281</v>
      </c>
      <c r="E24" s="10">
        <f t="shared" si="0"/>
        <v>-2</v>
      </c>
      <c r="F24" s="11">
        <f t="shared" si="1"/>
        <v>-9765.44</v>
      </c>
      <c r="G24" s="11"/>
    </row>
    <row r="25" spans="1:7" s="6" customFormat="1" x14ac:dyDescent="0.4">
      <c r="A25" s="9">
        <v>21</v>
      </c>
      <c r="B25" s="22">
        <v>908.56000000000006</v>
      </c>
      <c r="C25" s="25">
        <v>44283</v>
      </c>
      <c r="D25" s="24">
        <v>44281</v>
      </c>
      <c r="E25" s="10">
        <f t="shared" si="0"/>
        <v>-2</v>
      </c>
      <c r="F25" s="11">
        <f t="shared" si="1"/>
        <v>-1817.1200000000001</v>
      </c>
      <c r="G25" s="11"/>
    </row>
    <row r="26" spans="1:7" s="6" customFormat="1" x14ac:dyDescent="0.4">
      <c r="A26" s="9">
        <v>22</v>
      </c>
      <c r="B26" s="22">
        <v>543.83000000000004</v>
      </c>
      <c r="C26" s="25">
        <v>44284</v>
      </c>
      <c r="D26" s="24">
        <v>44281</v>
      </c>
      <c r="E26" s="10">
        <f t="shared" si="0"/>
        <v>-3</v>
      </c>
      <c r="F26" s="11">
        <f t="shared" si="1"/>
        <v>-1631.4900000000002</v>
      </c>
      <c r="G26" s="11"/>
    </row>
    <row r="27" spans="1:7" s="6" customFormat="1" x14ac:dyDescent="0.4">
      <c r="A27" s="9">
        <v>23</v>
      </c>
      <c r="B27" s="22">
        <v>13364.65</v>
      </c>
      <c r="C27" s="25">
        <v>44288</v>
      </c>
      <c r="D27" s="24">
        <v>44281</v>
      </c>
      <c r="E27" s="10">
        <f t="shared" si="0"/>
        <v>-7</v>
      </c>
      <c r="F27" s="11">
        <f t="shared" si="1"/>
        <v>-93552.55</v>
      </c>
      <c r="G27" s="11"/>
    </row>
    <row r="28" spans="1:7" s="6" customFormat="1" x14ac:dyDescent="0.4">
      <c r="A28" s="9">
        <v>24</v>
      </c>
      <c r="B28" s="22">
        <v>187.92</v>
      </c>
      <c r="C28" s="25">
        <v>44289</v>
      </c>
      <c r="D28" s="24">
        <v>44281</v>
      </c>
      <c r="E28" s="10">
        <f t="shared" si="0"/>
        <v>-8</v>
      </c>
      <c r="F28" s="11">
        <f t="shared" si="1"/>
        <v>-1503.36</v>
      </c>
      <c r="G28" s="11"/>
    </row>
    <row r="29" spans="1:7" s="6" customFormat="1" x14ac:dyDescent="0.4">
      <c r="A29" s="9">
        <v>25</v>
      </c>
      <c r="B29" s="22">
        <v>4337.1000000000004</v>
      </c>
      <c r="C29" s="25">
        <v>44290</v>
      </c>
      <c r="D29" s="24">
        <v>44281</v>
      </c>
      <c r="E29" s="10">
        <f t="shared" si="0"/>
        <v>-9</v>
      </c>
      <c r="F29" s="11">
        <f t="shared" si="1"/>
        <v>-39033.9</v>
      </c>
      <c r="G29" s="11"/>
    </row>
    <row r="30" spans="1:7" s="6" customFormat="1" x14ac:dyDescent="0.4">
      <c r="A30" s="9">
        <v>26</v>
      </c>
      <c r="B30" s="22">
        <v>3000</v>
      </c>
      <c r="C30" s="25">
        <v>44302</v>
      </c>
      <c r="D30" s="24">
        <v>44281</v>
      </c>
      <c r="E30" s="10">
        <f t="shared" si="0"/>
        <v>-21</v>
      </c>
      <c r="F30" s="11">
        <f t="shared" si="1"/>
        <v>-63000</v>
      </c>
      <c r="G30" s="11"/>
    </row>
    <row r="31" spans="1:7" s="6" customFormat="1" x14ac:dyDescent="0.4">
      <c r="A31" s="9">
        <v>27</v>
      </c>
      <c r="B31" s="22">
        <v>58.87</v>
      </c>
      <c r="C31" s="25">
        <v>44307</v>
      </c>
      <c r="D31" s="24">
        <v>44281</v>
      </c>
      <c r="E31" s="10">
        <f t="shared" si="0"/>
        <v>-26</v>
      </c>
      <c r="F31" s="11">
        <f t="shared" si="1"/>
        <v>-1530.62</v>
      </c>
      <c r="G31" s="11"/>
    </row>
    <row r="32" spans="1:7" ht="15" x14ac:dyDescent="0.5">
      <c r="A32" s="18" t="s">
        <v>6</v>
      </c>
      <c r="B32" s="19">
        <f>SUM(B5:B31)</f>
        <v>568641.27000000014</v>
      </c>
      <c r="C32" s="20"/>
      <c r="D32" s="20"/>
      <c r="E32" s="21"/>
      <c r="F32" s="19">
        <f>SUM(F5:F31)</f>
        <v>-1605328.5500000005</v>
      </c>
      <c r="G32" s="17">
        <f>F32/B32</f>
        <v>-2.8230953936917031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2021-04-26T08:20:46Z</dcterms:modified>
</cp:coreProperties>
</file>