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INDIC. TEMP. PAGAMENTI" sheetId="1" r:id="rId1"/>
  </sheets>
  <definedNames>
    <definedName name="_xlnm.Print_Titles" localSheetId="0">'INDIC. TEMP. PAGAMENTI'!$4:$4</definedName>
  </definedNames>
  <calcPr fullCalcOnLoad="1"/>
</workbook>
</file>

<file path=xl/sharedStrings.xml><?xml version="1.0" encoding="utf-8"?>
<sst xmlns="http://schemas.openxmlformats.org/spreadsheetml/2006/main" count="17" uniqueCount="17">
  <si>
    <t>C</t>
  </si>
  <si>
    <t>DATA SCADENZA FATTURA</t>
  </si>
  <si>
    <t>DATA PAGAMENTO EFFETTIVO FATTURA</t>
  </si>
  <si>
    <t>GG*IMPORTO (E*B)</t>
  </si>
  <si>
    <t>GG. TOTALI RITARDO RISPETTO A SCADENZA</t>
  </si>
  <si>
    <t>INDICE TEMPESTIVITA' PAGAMENTI
= Totale F / Totale B</t>
  </si>
  <si>
    <t>TOTALE</t>
  </si>
  <si>
    <t>A</t>
  </si>
  <si>
    <t>B</t>
  </si>
  <si>
    <t>D</t>
  </si>
  <si>
    <t>E</t>
  </si>
  <si>
    <t>F</t>
  </si>
  <si>
    <t>G</t>
  </si>
  <si>
    <t>PERIODO COMPLESSIVO INTERCORSO</t>
  </si>
  <si>
    <t>PROGRESSIVO</t>
  </si>
  <si>
    <t>IMPORTO FATTURA</t>
  </si>
  <si>
    <t>AGREA - INDICATORE DI TEMPESTIVITA' DEI PAGAMENTI RIFERITO AL QUARTO TRIMESTRE DELL'ANNO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</si>
</sst>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0" xfId="0" applyNumberFormat="1" applyFont="1" applyAlignment="1" applyProtection="1">
      <alignment horizontal="center" vertical="center" wrapText="1"/>
      <protection/>
    </xf>
    <xf numFmtId="14" fontId="2" fillId="33" borderId="10" xfId="0" applyNumberFormat="1" applyFont="1" applyFill="1" applyBorder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14" fontId="0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/>
    </xf>
    <xf numFmtId="14" fontId="0" fillId="0" borderId="10" xfId="0" applyNumberFormat="1" applyBorder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 applyProtection="1">
      <alignment horizontal="center" vertical="center" wrapText="1"/>
      <protection/>
    </xf>
    <xf numFmtId="4" fontId="2" fillId="33" borderId="15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 horizontal="right" vertical="top"/>
    </xf>
    <xf numFmtId="4" fontId="0" fillId="0" borderId="10" xfId="0" applyNumberFormat="1" applyBorder="1" applyAlignment="1">
      <alignment horizontal="right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zoomScalePageLayoutView="0" workbookViewId="0" topLeftCell="A1">
      <pane ySplit="4" topLeftCell="A23" activePane="bottomLeft" state="frozen"/>
      <selection pane="topLeft" activeCell="A1" sqref="A1"/>
      <selection pane="bottomLeft" activeCell="K36" sqref="K36"/>
    </sheetView>
  </sheetViews>
  <sheetFormatPr defaultColWidth="18.8515625" defaultRowHeight="12.75"/>
  <cols>
    <col min="1" max="1" width="15.7109375" style="1" customWidth="1"/>
    <col min="2" max="2" width="13.57421875" style="2" customWidth="1"/>
    <col min="3" max="3" width="23.421875" style="12" customWidth="1"/>
    <col min="4" max="4" width="18.8515625" style="12" customWidth="1"/>
    <col min="5" max="5" width="13.28125" style="3" customWidth="1"/>
    <col min="6" max="6" width="20.7109375" style="2" customWidth="1"/>
    <col min="7" max="7" width="19.8515625" style="2" customWidth="1"/>
    <col min="8" max="9" width="18.8515625" style="5" customWidth="1"/>
    <col min="10" max="12" width="18.8515625" style="4" customWidth="1"/>
    <col min="13" max="13" width="18.8515625" style="5" customWidth="1"/>
    <col min="14" max="14" width="18.8515625" style="3" customWidth="1"/>
    <col min="15" max="16384" width="18.8515625" style="4" customWidth="1"/>
  </cols>
  <sheetData>
    <row r="1" spans="1:7" ht="12.75">
      <c r="A1" s="24" t="s">
        <v>16</v>
      </c>
      <c r="B1" s="25"/>
      <c r="C1" s="25"/>
      <c r="D1" s="25"/>
      <c r="E1" s="25"/>
      <c r="F1" s="25"/>
      <c r="G1" s="26"/>
    </row>
    <row r="2" spans="1:7" ht="12.75">
      <c r="A2" s="13" t="s">
        <v>7</v>
      </c>
      <c r="B2" s="15" t="s">
        <v>8</v>
      </c>
      <c r="C2" s="14" t="s">
        <v>0</v>
      </c>
      <c r="D2" s="14" t="s">
        <v>9</v>
      </c>
      <c r="E2" s="16" t="s">
        <v>10</v>
      </c>
      <c r="F2" s="15" t="s">
        <v>11</v>
      </c>
      <c r="G2" s="15" t="s">
        <v>12</v>
      </c>
    </row>
    <row r="3" spans="1:7" ht="12.75">
      <c r="A3" s="27" t="s">
        <v>14</v>
      </c>
      <c r="B3" s="27" t="s">
        <v>15</v>
      </c>
      <c r="C3" s="29" t="s">
        <v>13</v>
      </c>
      <c r="D3" s="30"/>
      <c r="E3" s="31"/>
      <c r="F3" s="27" t="s">
        <v>3</v>
      </c>
      <c r="G3" s="27" t="s">
        <v>5</v>
      </c>
    </row>
    <row r="4" spans="1:7" s="6" customFormat="1" ht="51">
      <c r="A4" s="28"/>
      <c r="B4" s="28"/>
      <c r="C4" s="7" t="s">
        <v>1</v>
      </c>
      <c r="D4" s="7" t="s">
        <v>2</v>
      </c>
      <c r="E4" s="8" t="s">
        <v>4</v>
      </c>
      <c r="F4" s="28"/>
      <c r="G4" s="28"/>
    </row>
    <row r="5" spans="1:7" s="6" customFormat="1" ht="12.75">
      <c r="A5" s="9">
        <v>1</v>
      </c>
      <c r="B5" s="32">
        <v>3600</v>
      </c>
      <c r="C5" s="23">
        <v>44125</v>
      </c>
      <c r="D5" s="23">
        <v>44123</v>
      </c>
      <c r="E5" s="10">
        <f>D5-C5</f>
        <v>-2</v>
      </c>
      <c r="F5" s="11">
        <f>E5*B5</f>
        <v>-7200</v>
      </c>
      <c r="G5" s="11"/>
    </row>
    <row r="6" spans="1:7" s="6" customFormat="1" ht="12.75">
      <c r="A6" s="9">
        <v>2</v>
      </c>
      <c r="B6" s="33">
        <v>187.39</v>
      </c>
      <c r="C6" s="22">
        <v>44131</v>
      </c>
      <c r="D6" s="22">
        <v>44123</v>
      </c>
      <c r="E6" s="10">
        <f aca="true" t="shared" si="0" ref="E6:E64">D6-C6</f>
        <v>-8</v>
      </c>
      <c r="F6" s="11">
        <f aca="true" t="shared" si="1" ref="F6:F64">E6*B6</f>
        <v>-1499.12</v>
      </c>
      <c r="G6" s="11"/>
    </row>
    <row r="7" spans="1:7" s="6" customFormat="1" ht="12.75">
      <c r="A7" s="9">
        <v>3</v>
      </c>
      <c r="B7" s="33">
        <v>75.31</v>
      </c>
      <c r="C7" s="22">
        <v>44131</v>
      </c>
      <c r="D7" s="22">
        <v>44123</v>
      </c>
      <c r="E7" s="10">
        <f t="shared" si="0"/>
        <v>-8</v>
      </c>
      <c r="F7" s="11">
        <f t="shared" si="1"/>
        <v>-602.48</v>
      </c>
      <c r="G7" s="11"/>
    </row>
    <row r="8" spans="1:7" s="6" customFormat="1" ht="12.75">
      <c r="A8" s="9">
        <v>4</v>
      </c>
      <c r="B8" s="33">
        <v>180.31</v>
      </c>
      <c r="C8" s="22">
        <v>44131</v>
      </c>
      <c r="D8" s="22">
        <v>44123</v>
      </c>
      <c r="E8" s="10">
        <f t="shared" si="0"/>
        <v>-8</v>
      </c>
      <c r="F8" s="11">
        <f t="shared" si="1"/>
        <v>-1442.48</v>
      </c>
      <c r="G8" s="11"/>
    </row>
    <row r="9" spans="1:7" s="6" customFormat="1" ht="12.75">
      <c r="A9" s="9">
        <v>5</v>
      </c>
      <c r="B9" s="33">
        <v>51.12</v>
      </c>
      <c r="C9" s="22">
        <v>44131</v>
      </c>
      <c r="D9" s="22">
        <v>44123</v>
      </c>
      <c r="E9" s="10">
        <f t="shared" si="0"/>
        <v>-8</v>
      </c>
      <c r="F9" s="11">
        <f t="shared" si="1"/>
        <v>-408.96</v>
      </c>
      <c r="G9" s="11"/>
    </row>
    <row r="10" spans="1:7" s="6" customFormat="1" ht="12.75">
      <c r="A10" s="9">
        <v>6</v>
      </c>
      <c r="B10" s="33">
        <v>318.32</v>
      </c>
      <c r="C10" s="22">
        <v>44131</v>
      </c>
      <c r="D10" s="22">
        <v>44123</v>
      </c>
      <c r="E10" s="10">
        <f t="shared" si="0"/>
        <v>-8</v>
      </c>
      <c r="F10" s="11">
        <f t="shared" si="1"/>
        <v>-2546.56</v>
      </c>
      <c r="G10" s="11"/>
    </row>
    <row r="11" spans="1:7" s="6" customFormat="1" ht="12.75">
      <c r="A11" s="9">
        <v>7</v>
      </c>
      <c r="B11" s="33">
        <v>51.12</v>
      </c>
      <c r="C11" s="22">
        <v>44131</v>
      </c>
      <c r="D11" s="22">
        <v>44123</v>
      </c>
      <c r="E11" s="10">
        <f t="shared" si="0"/>
        <v>-8</v>
      </c>
      <c r="F11" s="11">
        <f t="shared" si="1"/>
        <v>-408.96</v>
      </c>
      <c r="G11" s="11"/>
    </row>
    <row r="12" spans="1:7" s="6" customFormat="1" ht="12.75">
      <c r="A12" s="9">
        <v>8</v>
      </c>
      <c r="B12" s="33">
        <v>1593.56</v>
      </c>
      <c r="C12" s="22">
        <v>44132</v>
      </c>
      <c r="D12" s="22">
        <v>44123</v>
      </c>
      <c r="E12" s="10">
        <f t="shared" si="0"/>
        <v>-9</v>
      </c>
      <c r="F12" s="11">
        <f t="shared" si="1"/>
        <v>-14342.039999999999</v>
      </c>
      <c r="G12" s="11"/>
    </row>
    <row r="13" spans="1:7" s="6" customFormat="1" ht="12.75">
      <c r="A13" s="9">
        <v>9</v>
      </c>
      <c r="B13" s="33">
        <v>32.5</v>
      </c>
      <c r="C13" s="22">
        <v>44132</v>
      </c>
      <c r="D13" s="22">
        <v>44123</v>
      </c>
      <c r="E13" s="10">
        <f t="shared" si="0"/>
        <v>-9</v>
      </c>
      <c r="F13" s="11">
        <f t="shared" si="1"/>
        <v>-292.5</v>
      </c>
      <c r="G13" s="11"/>
    </row>
    <row r="14" spans="1:7" s="6" customFormat="1" ht="12.75">
      <c r="A14" s="9">
        <v>10</v>
      </c>
      <c r="B14" s="33">
        <v>891.58</v>
      </c>
      <c r="C14" s="22">
        <v>44135</v>
      </c>
      <c r="D14" s="22">
        <v>44123</v>
      </c>
      <c r="E14" s="10">
        <f t="shared" si="0"/>
        <v>-12</v>
      </c>
      <c r="F14" s="11">
        <f t="shared" si="1"/>
        <v>-10698.960000000001</v>
      </c>
      <c r="G14" s="11"/>
    </row>
    <row r="15" spans="1:7" s="6" customFormat="1" ht="12.75">
      <c r="A15" s="9">
        <v>11</v>
      </c>
      <c r="B15" s="33">
        <v>11565.6</v>
      </c>
      <c r="C15" s="22">
        <v>44139</v>
      </c>
      <c r="D15" s="22">
        <v>44123</v>
      </c>
      <c r="E15" s="10">
        <f t="shared" si="0"/>
        <v>-16</v>
      </c>
      <c r="F15" s="11">
        <f t="shared" si="1"/>
        <v>-185049.6</v>
      </c>
      <c r="G15" s="11"/>
    </row>
    <row r="16" spans="1:7" s="6" customFormat="1" ht="12.75">
      <c r="A16" s="9">
        <v>12</v>
      </c>
      <c r="B16" s="33">
        <v>1445.37</v>
      </c>
      <c r="C16" s="22">
        <v>44141</v>
      </c>
      <c r="D16" s="22">
        <v>44123</v>
      </c>
      <c r="E16" s="10">
        <f t="shared" si="0"/>
        <v>-18</v>
      </c>
      <c r="F16" s="11">
        <f t="shared" si="1"/>
        <v>-26016.659999999996</v>
      </c>
      <c r="G16" s="11"/>
    </row>
    <row r="17" spans="1:7" s="6" customFormat="1" ht="12.75">
      <c r="A17" s="9">
        <v>13</v>
      </c>
      <c r="B17" s="33">
        <v>1903.2</v>
      </c>
      <c r="C17" s="22">
        <v>44144</v>
      </c>
      <c r="D17" s="22">
        <v>44123</v>
      </c>
      <c r="E17" s="10">
        <f t="shared" si="0"/>
        <v>-21</v>
      </c>
      <c r="F17" s="11">
        <f t="shared" si="1"/>
        <v>-39967.200000000004</v>
      </c>
      <c r="G17" s="11"/>
    </row>
    <row r="18" spans="1:7" s="6" customFormat="1" ht="12.75">
      <c r="A18" s="9">
        <v>14</v>
      </c>
      <c r="B18" s="33">
        <v>74.13</v>
      </c>
      <c r="C18" s="22">
        <v>44148</v>
      </c>
      <c r="D18" s="22">
        <v>44145</v>
      </c>
      <c r="E18" s="10">
        <f t="shared" si="0"/>
        <v>-3</v>
      </c>
      <c r="F18" s="11">
        <f t="shared" si="1"/>
        <v>-222.39</v>
      </c>
      <c r="G18" s="11"/>
    </row>
    <row r="19" spans="1:7" s="6" customFormat="1" ht="12.75">
      <c r="A19" s="9">
        <v>15</v>
      </c>
      <c r="B19" s="33">
        <v>635.47</v>
      </c>
      <c r="C19" s="22">
        <v>44161</v>
      </c>
      <c r="D19" s="22">
        <v>44145</v>
      </c>
      <c r="E19" s="10">
        <f t="shared" si="0"/>
        <v>-16</v>
      </c>
      <c r="F19" s="11">
        <f t="shared" si="1"/>
        <v>-10167.52</v>
      </c>
      <c r="G19" s="11"/>
    </row>
    <row r="20" spans="1:7" s="6" customFormat="1" ht="12.75">
      <c r="A20" s="9">
        <v>16</v>
      </c>
      <c r="B20" s="33">
        <v>891.58</v>
      </c>
      <c r="C20" s="22">
        <v>44167</v>
      </c>
      <c r="D20" s="22">
        <v>44145</v>
      </c>
      <c r="E20" s="10">
        <f t="shared" si="0"/>
        <v>-22</v>
      </c>
      <c r="F20" s="11">
        <f t="shared" si="1"/>
        <v>-19614.760000000002</v>
      </c>
      <c r="G20" s="11"/>
    </row>
    <row r="21" spans="1:7" s="6" customFormat="1" ht="12.75">
      <c r="A21" s="9">
        <v>17</v>
      </c>
      <c r="B21" s="33">
        <v>3639.79</v>
      </c>
      <c r="C21" s="22">
        <v>44168</v>
      </c>
      <c r="D21" s="22">
        <v>44145</v>
      </c>
      <c r="E21" s="10">
        <f t="shared" si="0"/>
        <v>-23</v>
      </c>
      <c r="F21" s="11">
        <f t="shared" si="1"/>
        <v>-83715.17</v>
      </c>
      <c r="G21" s="11"/>
    </row>
    <row r="22" spans="1:7" s="6" customFormat="1" ht="12.75">
      <c r="A22" s="9">
        <v>18</v>
      </c>
      <c r="B22" s="33">
        <v>88287.04</v>
      </c>
      <c r="C22" s="22">
        <v>44168</v>
      </c>
      <c r="D22" s="22">
        <v>44161</v>
      </c>
      <c r="E22" s="10">
        <f t="shared" si="0"/>
        <v>-7</v>
      </c>
      <c r="F22" s="11">
        <f t="shared" si="1"/>
        <v>-618009.2799999999</v>
      </c>
      <c r="G22" s="11"/>
    </row>
    <row r="23" spans="1:7" s="6" customFormat="1" ht="12.75">
      <c r="A23" s="9">
        <v>19</v>
      </c>
      <c r="B23" s="33">
        <v>27356.89</v>
      </c>
      <c r="C23" s="22">
        <v>44168</v>
      </c>
      <c r="D23" s="22">
        <v>44161</v>
      </c>
      <c r="E23" s="10">
        <f t="shared" si="0"/>
        <v>-7</v>
      </c>
      <c r="F23" s="11">
        <f t="shared" si="1"/>
        <v>-191498.22999999998</v>
      </c>
      <c r="G23" s="11"/>
    </row>
    <row r="24" spans="1:7" s="6" customFormat="1" ht="12.75">
      <c r="A24" s="9">
        <v>20</v>
      </c>
      <c r="B24" s="33">
        <v>139.26</v>
      </c>
      <c r="C24" s="22">
        <v>44168</v>
      </c>
      <c r="D24" s="22">
        <v>44161</v>
      </c>
      <c r="E24" s="10">
        <f t="shared" si="0"/>
        <v>-7</v>
      </c>
      <c r="F24" s="11">
        <f t="shared" si="1"/>
        <v>-974.8199999999999</v>
      </c>
      <c r="G24" s="11"/>
    </row>
    <row r="25" spans="1:7" s="6" customFormat="1" ht="12.75">
      <c r="A25" s="9">
        <v>21</v>
      </c>
      <c r="B25" s="33">
        <v>87.24</v>
      </c>
      <c r="C25" s="22">
        <v>44168</v>
      </c>
      <c r="D25" s="22">
        <v>44161</v>
      </c>
      <c r="E25" s="10">
        <f t="shared" si="0"/>
        <v>-7</v>
      </c>
      <c r="F25" s="11">
        <f t="shared" si="1"/>
        <v>-610.68</v>
      </c>
      <c r="G25" s="11"/>
    </row>
    <row r="26" spans="1:7" s="6" customFormat="1" ht="12.75">
      <c r="A26" s="9">
        <v>22</v>
      </c>
      <c r="B26" s="33">
        <v>132.2</v>
      </c>
      <c r="C26" s="22">
        <v>44168</v>
      </c>
      <c r="D26" s="22">
        <v>44161</v>
      </c>
      <c r="E26" s="10">
        <f t="shared" si="0"/>
        <v>-7</v>
      </c>
      <c r="F26" s="11">
        <f t="shared" si="1"/>
        <v>-925.3999999999999</v>
      </c>
      <c r="G26" s="11"/>
    </row>
    <row r="27" spans="1:7" s="6" customFormat="1" ht="12.75">
      <c r="A27" s="9">
        <v>23</v>
      </c>
      <c r="B27" s="33">
        <v>47.7</v>
      </c>
      <c r="C27" s="22">
        <v>44168</v>
      </c>
      <c r="D27" s="22">
        <v>44161</v>
      </c>
      <c r="E27" s="10">
        <f t="shared" si="0"/>
        <v>-7</v>
      </c>
      <c r="F27" s="11">
        <f t="shared" si="1"/>
        <v>-333.90000000000003</v>
      </c>
      <c r="G27" s="11"/>
    </row>
    <row r="28" spans="1:7" s="6" customFormat="1" ht="12.75">
      <c r="A28" s="9">
        <v>24</v>
      </c>
      <c r="B28" s="33">
        <v>464.79</v>
      </c>
      <c r="C28" s="22">
        <v>44168</v>
      </c>
      <c r="D28" s="22">
        <v>44161</v>
      </c>
      <c r="E28" s="10">
        <f t="shared" si="0"/>
        <v>-7</v>
      </c>
      <c r="F28" s="11">
        <f t="shared" si="1"/>
        <v>-3253.53</v>
      </c>
      <c r="G28" s="11"/>
    </row>
    <row r="29" spans="1:7" s="6" customFormat="1" ht="12.75">
      <c r="A29" s="9">
        <v>25</v>
      </c>
      <c r="B29" s="33">
        <v>54.3</v>
      </c>
      <c r="C29" s="22">
        <v>44168</v>
      </c>
      <c r="D29" s="22">
        <v>44161</v>
      </c>
      <c r="E29" s="10">
        <f t="shared" si="0"/>
        <v>-7</v>
      </c>
      <c r="F29" s="11">
        <f t="shared" si="1"/>
        <v>-380.09999999999997</v>
      </c>
      <c r="G29" s="11"/>
    </row>
    <row r="30" spans="1:7" s="6" customFormat="1" ht="12.75">
      <c r="A30" s="9">
        <v>26</v>
      </c>
      <c r="B30" s="33">
        <v>33518.82</v>
      </c>
      <c r="C30" s="22">
        <v>44169</v>
      </c>
      <c r="D30" s="22">
        <v>44161</v>
      </c>
      <c r="E30" s="10">
        <f t="shared" si="0"/>
        <v>-8</v>
      </c>
      <c r="F30" s="11">
        <f t="shared" si="1"/>
        <v>-268150.56</v>
      </c>
      <c r="G30" s="11"/>
    </row>
    <row r="31" spans="1:7" s="6" customFormat="1" ht="12.75">
      <c r="A31" s="9">
        <v>27</v>
      </c>
      <c r="B31" s="33">
        <v>39389.44</v>
      </c>
      <c r="C31" s="22">
        <v>44171</v>
      </c>
      <c r="D31" s="22">
        <v>44161</v>
      </c>
      <c r="E31" s="10">
        <f t="shared" si="0"/>
        <v>-10</v>
      </c>
      <c r="F31" s="11">
        <f t="shared" si="1"/>
        <v>-393894.4</v>
      </c>
      <c r="G31" s="11"/>
    </row>
    <row r="32" spans="1:7" s="6" customFormat="1" ht="12.75">
      <c r="A32" s="9">
        <v>28</v>
      </c>
      <c r="B32" s="33">
        <v>2525.46</v>
      </c>
      <c r="C32" s="22">
        <v>44171</v>
      </c>
      <c r="D32" s="22">
        <v>44161</v>
      </c>
      <c r="E32" s="10">
        <f t="shared" si="0"/>
        <v>-10</v>
      </c>
      <c r="F32" s="11">
        <f t="shared" si="1"/>
        <v>-25254.6</v>
      </c>
      <c r="G32" s="11"/>
    </row>
    <row r="33" spans="1:7" s="6" customFormat="1" ht="12.75">
      <c r="A33" s="9">
        <v>29</v>
      </c>
      <c r="B33" s="33">
        <v>2951.49</v>
      </c>
      <c r="C33" s="22">
        <v>44172</v>
      </c>
      <c r="D33" s="22">
        <v>44161</v>
      </c>
      <c r="E33" s="10">
        <f t="shared" si="0"/>
        <v>-11</v>
      </c>
      <c r="F33" s="11">
        <f t="shared" si="1"/>
        <v>-32466.39</v>
      </c>
      <c r="G33" s="11"/>
    </row>
    <row r="34" spans="1:7" s="6" customFormat="1" ht="12.75">
      <c r="A34" s="9">
        <v>30</v>
      </c>
      <c r="B34" s="33">
        <v>36440.24</v>
      </c>
      <c r="C34" s="22">
        <v>44172</v>
      </c>
      <c r="D34" s="22">
        <v>44161</v>
      </c>
      <c r="E34" s="10">
        <f t="shared" si="0"/>
        <v>-11</v>
      </c>
      <c r="F34" s="11">
        <f t="shared" si="1"/>
        <v>-400842.63999999996</v>
      </c>
      <c r="G34" s="11"/>
    </row>
    <row r="35" spans="1:7" s="6" customFormat="1" ht="12.75">
      <c r="A35" s="9">
        <v>31</v>
      </c>
      <c r="B35" s="33">
        <v>16934.03</v>
      </c>
      <c r="C35" s="22">
        <v>44175</v>
      </c>
      <c r="D35" s="22">
        <v>44161</v>
      </c>
      <c r="E35" s="10">
        <f t="shared" si="0"/>
        <v>-14</v>
      </c>
      <c r="F35" s="11">
        <f t="shared" si="1"/>
        <v>-237076.41999999998</v>
      </c>
      <c r="G35" s="11"/>
    </row>
    <row r="36" spans="1:7" s="6" customFormat="1" ht="12.75">
      <c r="A36" s="9">
        <v>32</v>
      </c>
      <c r="B36" s="33">
        <v>191.72</v>
      </c>
      <c r="C36" s="22">
        <v>44175</v>
      </c>
      <c r="D36" s="22">
        <v>44161</v>
      </c>
      <c r="E36" s="10">
        <f t="shared" si="0"/>
        <v>-14</v>
      </c>
      <c r="F36" s="11">
        <f t="shared" si="1"/>
        <v>-2684.08</v>
      </c>
      <c r="G36" s="11"/>
    </row>
    <row r="37" spans="1:7" s="6" customFormat="1" ht="12.75">
      <c r="A37" s="9">
        <v>33</v>
      </c>
      <c r="B37" s="33">
        <v>28745.71</v>
      </c>
      <c r="C37" s="22">
        <v>44176</v>
      </c>
      <c r="D37" s="22">
        <v>44161</v>
      </c>
      <c r="E37" s="10">
        <f t="shared" si="0"/>
        <v>-15</v>
      </c>
      <c r="F37" s="11">
        <f t="shared" si="1"/>
        <v>-431185.64999999997</v>
      </c>
      <c r="G37" s="11"/>
    </row>
    <row r="38" spans="1:7" s="6" customFormat="1" ht="12.75">
      <c r="A38" s="9">
        <v>34</v>
      </c>
      <c r="B38" s="33">
        <v>7020.99</v>
      </c>
      <c r="C38" s="22">
        <v>44176</v>
      </c>
      <c r="D38" s="22">
        <v>44161</v>
      </c>
      <c r="E38" s="10">
        <f t="shared" si="0"/>
        <v>-15</v>
      </c>
      <c r="F38" s="11">
        <f t="shared" si="1"/>
        <v>-105314.84999999999</v>
      </c>
      <c r="G38" s="11"/>
    </row>
    <row r="39" spans="1:7" s="6" customFormat="1" ht="12.75">
      <c r="A39" s="9">
        <v>35</v>
      </c>
      <c r="B39" s="33">
        <v>78.1</v>
      </c>
      <c r="C39" s="22">
        <v>44176</v>
      </c>
      <c r="D39" s="22">
        <v>44161</v>
      </c>
      <c r="E39" s="10">
        <f t="shared" si="0"/>
        <v>-15</v>
      </c>
      <c r="F39" s="11">
        <f t="shared" si="1"/>
        <v>-1171.5</v>
      </c>
      <c r="G39" s="11"/>
    </row>
    <row r="40" spans="1:7" s="6" customFormat="1" ht="12.75">
      <c r="A40" s="9">
        <v>36</v>
      </c>
      <c r="B40" s="33">
        <v>114.39</v>
      </c>
      <c r="C40" s="22">
        <v>44176</v>
      </c>
      <c r="D40" s="22">
        <v>44161</v>
      </c>
      <c r="E40" s="10">
        <f t="shared" si="0"/>
        <v>-15</v>
      </c>
      <c r="F40" s="11">
        <f t="shared" si="1"/>
        <v>-1715.85</v>
      </c>
      <c r="G40" s="11"/>
    </row>
    <row r="41" spans="1:7" s="6" customFormat="1" ht="12.75">
      <c r="A41" s="9">
        <v>37</v>
      </c>
      <c r="B41" s="33">
        <v>28314.78</v>
      </c>
      <c r="C41" s="22">
        <v>44176</v>
      </c>
      <c r="D41" s="22">
        <v>44161</v>
      </c>
      <c r="E41" s="10">
        <f t="shared" si="0"/>
        <v>-15</v>
      </c>
      <c r="F41" s="11">
        <f t="shared" si="1"/>
        <v>-424721.69999999995</v>
      </c>
      <c r="G41" s="11"/>
    </row>
    <row r="42" spans="1:7" s="6" customFormat="1" ht="12.75">
      <c r="A42" s="9">
        <v>38</v>
      </c>
      <c r="B42" s="33">
        <v>3391.73</v>
      </c>
      <c r="C42" s="22">
        <v>44176</v>
      </c>
      <c r="D42" s="22">
        <v>44161</v>
      </c>
      <c r="E42" s="10">
        <f t="shared" si="0"/>
        <v>-15</v>
      </c>
      <c r="F42" s="11">
        <f t="shared" si="1"/>
        <v>-50875.95</v>
      </c>
      <c r="G42" s="11"/>
    </row>
    <row r="43" spans="1:7" s="6" customFormat="1" ht="12.75">
      <c r="A43" s="9">
        <v>39</v>
      </c>
      <c r="B43" s="33">
        <v>20719.64</v>
      </c>
      <c r="C43" s="22">
        <v>44177</v>
      </c>
      <c r="D43" s="22">
        <v>44161</v>
      </c>
      <c r="E43" s="10">
        <f t="shared" si="0"/>
        <v>-16</v>
      </c>
      <c r="F43" s="11">
        <f t="shared" si="1"/>
        <v>-331514.24</v>
      </c>
      <c r="G43" s="11"/>
    </row>
    <row r="44" spans="1:7" s="6" customFormat="1" ht="12.75">
      <c r="A44" s="9">
        <v>40</v>
      </c>
      <c r="B44" s="33">
        <v>382715.13</v>
      </c>
      <c r="C44" s="22">
        <v>44177</v>
      </c>
      <c r="D44" s="22">
        <v>44161</v>
      </c>
      <c r="E44" s="10">
        <f t="shared" si="0"/>
        <v>-16</v>
      </c>
      <c r="F44" s="11">
        <f t="shared" si="1"/>
        <v>-6123442.08</v>
      </c>
      <c r="G44" s="11"/>
    </row>
    <row r="45" spans="1:7" s="6" customFormat="1" ht="12.75">
      <c r="A45" s="9">
        <v>41</v>
      </c>
      <c r="B45" s="33">
        <v>10628.62</v>
      </c>
      <c r="C45" s="22">
        <v>44177</v>
      </c>
      <c r="D45" s="22">
        <v>44161</v>
      </c>
      <c r="E45" s="10">
        <f t="shared" si="0"/>
        <v>-16</v>
      </c>
      <c r="F45" s="11">
        <f t="shared" si="1"/>
        <v>-170057.92</v>
      </c>
      <c r="G45" s="11"/>
    </row>
    <row r="46" spans="1:7" s="6" customFormat="1" ht="12.75">
      <c r="A46" s="9">
        <v>42</v>
      </c>
      <c r="B46" s="33">
        <v>10648.05</v>
      </c>
      <c r="C46" s="22">
        <v>44177</v>
      </c>
      <c r="D46" s="22">
        <v>44161</v>
      </c>
      <c r="E46" s="10">
        <f t="shared" si="0"/>
        <v>-16</v>
      </c>
      <c r="F46" s="11">
        <f t="shared" si="1"/>
        <v>-170368.8</v>
      </c>
      <c r="G46" s="11"/>
    </row>
    <row r="47" spans="1:7" s="6" customFormat="1" ht="12.75">
      <c r="A47" s="9">
        <v>43</v>
      </c>
      <c r="B47" s="33">
        <v>34068.74</v>
      </c>
      <c r="C47" s="22">
        <v>44178</v>
      </c>
      <c r="D47" s="22">
        <v>44161</v>
      </c>
      <c r="E47" s="10">
        <f t="shared" si="0"/>
        <v>-17</v>
      </c>
      <c r="F47" s="11">
        <f t="shared" si="1"/>
        <v>-579168.58</v>
      </c>
      <c r="G47" s="11"/>
    </row>
    <row r="48" spans="1:7" s="6" customFormat="1" ht="12.75">
      <c r="A48" s="9">
        <v>44</v>
      </c>
      <c r="B48" s="33">
        <v>481958.95</v>
      </c>
      <c r="C48" s="22">
        <v>44178</v>
      </c>
      <c r="D48" s="22">
        <v>44161</v>
      </c>
      <c r="E48" s="10">
        <f t="shared" si="0"/>
        <v>-17</v>
      </c>
      <c r="F48" s="11">
        <f t="shared" si="1"/>
        <v>-8193302.15</v>
      </c>
      <c r="G48" s="11"/>
    </row>
    <row r="49" spans="1:7" s="6" customFormat="1" ht="12.75">
      <c r="A49" s="9">
        <v>45</v>
      </c>
      <c r="B49" s="33">
        <v>250817.12</v>
      </c>
      <c r="C49" s="22">
        <v>44179</v>
      </c>
      <c r="D49" s="22">
        <v>44161</v>
      </c>
      <c r="E49" s="10">
        <f t="shared" si="0"/>
        <v>-18</v>
      </c>
      <c r="F49" s="11">
        <f t="shared" si="1"/>
        <v>-4514708.16</v>
      </c>
      <c r="G49" s="11"/>
    </row>
    <row r="50" spans="1:7" s="6" customFormat="1" ht="12.75">
      <c r="A50" s="9">
        <v>46</v>
      </c>
      <c r="B50" s="33">
        <v>30961.77</v>
      </c>
      <c r="C50" s="22">
        <v>44181</v>
      </c>
      <c r="D50" s="22">
        <v>44161</v>
      </c>
      <c r="E50" s="10">
        <f t="shared" si="0"/>
        <v>-20</v>
      </c>
      <c r="F50" s="11">
        <f t="shared" si="1"/>
        <v>-619235.4</v>
      </c>
      <c r="G50" s="11"/>
    </row>
    <row r="51" spans="1:7" s="6" customFormat="1" ht="12.75">
      <c r="A51" s="9">
        <v>47</v>
      </c>
      <c r="B51" s="33">
        <v>3202.38</v>
      </c>
      <c r="C51" s="22">
        <v>44181</v>
      </c>
      <c r="D51" s="22">
        <v>44161</v>
      </c>
      <c r="E51" s="10">
        <f t="shared" si="0"/>
        <v>-20</v>
      </c>
      <c r="F51" s="11">
        <f t="shared" si="1"/>
        <v>-64047.600000000006</v>
      </c>
      <c r="G51" s="11"/>
    </row>
    <row r="52" spans="1:7" s="6" customFormat="1" ht="12.75">
      <c r="A52" s="9">
        <v>48</v>
      </c>
      <c r="B52" s="33">
        <v>1441.43</v>
      </c>
      <c r="C52" s="22">
        <v>44181</v>
      </c>
      <c r="D52" s="22">
        <v>44161</v>
      </c>
      <c r="E52" s="10">
        <f t="shared" si="0"/>
        <v>-20</v>
      </c>
      <c r="F52" s="11">
        <f t="shared" si="1"/>
        <v>-28828.600000000002</v>
      </c>
      <c r="G52" s="11"/>
    </row>
    <row r="53" spans="1:7" s="6" customFormat="1" ht="12.75">
      <c r="A53" s="9">
        <v>49</v>
      </c>
      <c r="B53" s="33">
        <v>43744.61</v>
      </c>
      <c r="C53" s="22">
        <v>44182</v>
      </c>
      <c r="D53" s="22">
        <v>44161</v>
      </c>
      <c r="E53" s="10">
        <f t="shared" si="0"/>
        <v>-21</v>
      </c>
      <c r="F53" s="11">
        <f t="shared" si="1"/>
        <v>-918636.81</v>
      </c>
      <c r="G53" s="11"/>
    </row>
    <row r="54" spans="1:7" s="6" customFormat="1" ht="12.75">
      <c r="A54" s="9">
        <v>50</v>
      </c>
      <c r="B54" s="33">
        <v>18178</v>
      </c>
      <c r="C54" s="22">
        <v>44184</v>
      </c>
      <c r="D54" s="22">
        <v>44161</v>
      </c>
      <c r="E54" s="10">
        <f t="shared" si="0"/>
        <v>-23</v>
      </c>
      <c r="F54" s="11">
        <f t="shared" si="1"/>
        <v>-418094</v>
      </c>
      <c r="G54" s="11"/>
    </row>
    <row r="55" spans="1:7" s="6" customFormat="1" ht="12.75">
      <c r="A55" s="9">
        <v>51</v>
      </c>
      <c r="B55" s="33">
        <v>543.83</v>
      </c>
      <c r="C55" s="22">
        <v>44185</v>
      </c>
      <c r="D55" s="22">
        <v>44183</v>
      </c>
      <c r="E55" s="10">
        <f t="shared" si="0"/>
        <v>-2</v>
      </c>
      <c r="F55" s="11">
        <f t="shared" si="1"/>
        <v>-1087.66</v>
      </c>
      <c r="G55" s="11"/>
    </row>
    <row r="56" spans="1:7" s="6" customFormat="1" ht="12.75">
      <c r="A56" s="9">
        <v>52</v>
      </c>
      <c r="B56" s="33">
        <v>55720.06</v>
      </c>
      <c r="C56" s="22">
        <v>44192</v>
      </c>
      <c r="D56" s="22">
        <v>44183</v>
      </c>
      <c r="E56" s="10">
        <f t="shared" si="0"/>
        <v>-9</v>
      </c>
      <c r="F56" s="11">
        <f t="shared" si="1"/>
        <v>-501480.54</v>
      </c>
      <c r="G56" s="11"/>
    </row>
    <row r="57" spans="1:7" s="6" customFormat="1" ht="12.75">
      <c r="A57" s="9">
        <v>53</v>
      </c>
      <c r="B57" s="33">
        <v>53084.19</v>
      </c>
      <c r="C57" s="22">
        <v>44192</v>
      </c>
      <c r="D57" s="22">
        <v>44183</v>
      </c>
      <c r="E57" s="10">
        <f t="shared" si="0"/>
        <v>-9</v>
      </c>
      <c r="F57" s="11">
        <f t="shared" si="1"/>
        <v>-477757.71</v>
      </c>
      <c r="G57" s="11"/>
    </row>
    <row r="58" spans="1:7" s="6" customFormat="1" ht="12.75">
      <c r="A58" s="9">
        <v>54</v>
      </c>
      <c r="B58" s="33">
        <v>1903.2</v>
      </c>
      <c r="C58" s="22">
        <v>44195</v>
      </c>
      <c r="D58" s="22">
        <v>44183</v>
      </c>
      <c r="E58" s="10">
        <f t="shared" si="0"/>
        <v>-12</v>
      </c>
      <c r="F58" s="11">
        <f t="shared" si="1"/>
        <v>-22838.4</v>
      </c>
      <c r="G58" s="11"/>
    </row>
    <row r="59" spans="1:7" s="6" customFormat="1" ht="12.75">
      <c r="A59" s="9">
        <v>55</v>
      </c>
      <c r="B59" s="33">
        <v>891.58</v>
      </c>
      <c r="C59" s="22">
        <v>44195</v>
      </c>
      <c r="D59" s="22">
        <v>44183</v>
      </c>
      <c r="E59" s="10">
        <f t="shared" si="0"/>
        <v>-12</v>
      </c>
      <c r="F59" s="11">
        <f t="shared" si="1"/>
        <v>-10698.960000000001</v>
      </c>
      <c r="G59" s="11"/>
    </row>
    <row r="60" spans="1:7" s="6" customFormat="1" ht="12.75">
      <c r="A60" s="9">
        <v>56</v>
      </c>
      <c r="B60" s="33">
        <v>4664.95</v>
      </c>
      <c r="C60" s="22">
        <v>44195</v>
      </c>
      <c r="D60" s="22">
        <v>44183</v>
      </c>
      <c r="E60" s="10">
        <f t="shared" si="0"/>
        <v>-12</v>
      </c>
      <c r="F60" s="11">
        <f t="shared" si="1"/>
        <v>-55979.399999999994</v>
      </c>
      <c r="G60" s="11"/>
    </row>
    <row r="61" spans="1:7" s="6" customFormat="1" ht="12.75">
      <c r="A61" s="9">
        <v>57</v>
      </c>
      <c r="B61" s="33">
        <v>32.5</v>
      </c>
      <c r="C61" s="22">
        <v>44195</v>
      </c>
      <c r="D61" s="22">
        <v>44183</v>
      </c>
      <c r="E61" s="10">
        <f t="shared" si="0"/>
        <v>-12</v>
      </c>
      <c r="F61" s="11">
        <f t="shared" si="1"/>
        <v>-390</v>
      </c>
      <c r="G61" s="11"/>
    </row>
    <row r="62" spans="1:7" s="6" customFormat="1" ht="12.75">
      <c r="A62" s="9">
        <v>58</v>
      </c>
      <c r="B62" s="33">
        <v>74.33</v>
      </c>
      <c r="C62" s="22">
        <v>44199</v>
      </c>
      <c r="D62" s="22">
        <v>44183</v>
      </c>
      <c r="E62" s="10">
        <f t="shared" si="0"/>
        <v>-16</v>
      </c>
      <c r="F62" s="11">
        <f t="shared" si="1"/>
        <v>-1189.28</v>
      </c>
      <c r="G62" s="11"/>
    </row>
    <row r="63" spans="1:7" s="6" customFormat="1" ht="12.75">
      <c r="A63" s="9">
        <v>59</v>
      </c>
      <c r="B63" s="33">
        <v>3400.26</v>
      </c>
      <c r="C63" s="22">
        <v>44204</v>
      </c>
      <c r="D63" s="22">
        <v>44183</v>
      </c>
      <c r="E63" s="10">
        <f t="shared" si="0"/>
        <v>-21</v>
      </c>
      <c r="F63" s="11">
        <f t="shared" si="1"/>
        <v>-71405.46</v>
      </c>
      <c r="G63" s="11"/>
    </row>
    <row r="64" spans="1:7" s="6" customFormat="1" ht="12.75">
      <c r="A64" s="9">
        <v>60</v>
      </c>
      <c r="B64" s="33">
        <v>32.5</v>
      </c>
      <c r="C64" s="22">
        <v>44204</v>
      </c>
      <c r="D64" s="22">
        <v>44183</v>
      </c>
      <c r="E64" s="10">
        <f t="shared" si="0"/>
        <v>-21</v>
      </c>
      <c r="F64" s="11">
        <f t="shared" si="1"/>
        <v>-682.5</v>
      </c>
      <c r="G64" s="11"/>
    </row>
    <row r="65" spans="1:7" ht="15.75">
      <c r="A65" s="18" t="s">
        <v>6</v>
      </c>
      <c r="B65" s="19">
        <f>SUM(B5:B64)</f>
        <v>1752754.51</v>
      </c>
      <c r="C65" s="20"/>
      <c r="D65" s="20"/>
      <c r="E65" s="21"/>
      <c r="F65" s="19">
        <f>SUM(F5:F64)</f>
        <v>-26870450.140000004</v>
      </c>
      <c r="G65" s="17">
        <f>F65/B65</f>
        <v>-15.330412779825057</v>
      </c>
    </row>
  </sheetData>
  <sheetProtection/>
  <mergeCells count="6">
    <mergeCell ref="A1:G1"/>
    <mergeCell ref="A3:A4"/>
    <mergeCell ref="B3:B4"/>
    <mergeCell ref="C3:E3"/>
    <mergeCell ref="F3:F4"/>
    <mergeCell ref="G3:G4"/>
  </mergeCells>
  <printOptions headings="1" horizontalCentered="1"/>
  <pageMargins left="0.7480314960629921" right="0.7480314960629921" top="0.7874015748031497" bottom="0.7874015748031497" header="0.5118110236220472" footer="0.5118110236220472"/>
  <pageSetup fitToHeight="200" fitToWidth="1" horizontalDpi="600" verticalDpi="600" orientation="landscape" paperSize="9" r:id="rId1"/>
  <headerFooter alignWithMargins="0">
    <oddHeader>&amp;C&amp;Z&amp;F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Monari Monica</dc:creator>
  <cp:keywords/>
  <dc:description/>
  <cp:lastModifiedBy>Monari Monica</cp:lastModifiedBy>
  <cp:lastPrinted>2019-04-15T13:08:58Z</cp:lastPrinted>
  <dcterms:created xsi:type="dcterms:W3CDTF">2015-01-21T10:44:24Z</dcterms:created>
  <dcterms:modified xsi:type="dcterms:W3CDTF">2021-01-22T15:04:04Z</dcterms:modified>
  <cp:category/>
  <cp:version/>
  <cp:contentType/>
  <cp:contentStatus/>
</cp:coreProperties>
</file>