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390" activeTab="0"/>
  </bookViews>
  <sheets>
    <sheet name="IND. TEMP. PAGAMENTI" sheetId="1" r:id="rId1"/>
  </sheets>
  <definedNames>
    <definedName name="_xlnm.Print_Titles" localSheetId="0">'IND. TEMP. PAGAMENTI'!$4:$4</definedName>
  </definedNames>
  <calcPr fullCalcOnLoad="1"/>
</workbook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<sst xmlns="http://schemas.openxmlformats.org/spreadsheetml/2006/main" count="17" uniqueCount="17">
  <si>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</si>
  <si>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</si>
  <si>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</si>
  <si>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</si>
  <si>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</si>
  <si>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</si>
  <si>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</si>
  <si>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</si>
  <si>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</si>
  <si>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</si>
  <si>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</si>
  <si>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</si>
  <si>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</si>
  <si>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</si>
  <si>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</si>
  <si>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</si>
  <si>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AGREA - INDICATORE DI TEMPESTIVITA' DEI PAGAMENTI RIFERITO ALL'ANNO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</si>
</sst>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14" fontId="0" fillId="0" borderId="10" xfId="0" applyNumberFormat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127" sqref="K127"/>
    </sheetView>
  </sheetViews>
  <sheetFormatPr defaultColWidth="18.8515625" defaultRowHeight="12.75"/>
  <cols>
    <col min="1" max="1" width="15.7109375" style="1" customWidth="1"/>
    <col min="2" max="2" width="13.57421875" style="2" customWidth="1"/>
    <col min="3" max="3" width="23.421875" style="14" customWidth="1"/>
    <col min="4" max="4" width="18.8515625" style="14" customWidth="1"/>
    <col min="5" max="5" width="13.28125" style="3" customWidth="1"/>
    <col min="6" max="6" width="20.7109375" style="2" customWidth="1"/>
    <col min="7" max="7" width="19.8515625" style="2" customWidth="1"/>
    <col min="8" max="9" width="18.8515625" style="6" customWidth="1"/>
    <col min="10" max="12" width="18.8515625" style="4" customWidth="1"/>
    <col min="13" max="13" width="18.8515625" style="6" customWidth="1"/>
    <col min="14" max="14" width="18.8515625" style="3" customWidth="1"/>
    <col min="15" max="16384" width="18.8515625" style="4" customWidth="1"/>
  </cols>
  <sheetData>
    <row r="1" spans="1:7" ht="12.75">
      <c r="A1" s="27" t="s">
        <v>16</v>
      </c>
      <c r="B1" s="28"/>
      <c r="C1" s="28"/>
      <c r="D1" s="28"/>
      <c r="E1" s="28"/>
      <c r="F1" s="28"/>
      <c r="G1" s="29"/>
    </row>
    <row r="2" spans="1:7" ht="12.75">
      <c r="A2" s="15" t="s">
        <v>7</v>
      </c>
      <c r="B2" s="17" t="s">
        <v>8</v>
      </c>
      <c r="C2" s="16" t="s">
        <v>0</v>
      </c>
      <c r="D2" s="16" t="s">
        <v>9</v>
      </c>
      <c r="E2" s="18" t="s">
        <v>10</v>
      </c>
      <c r="F2" s="17" t="s">
        <v>11</v>
      </c>
      <c r="G2" s="17" t="s">
        <v>12</v>
      </c>
    </row>
    <row r="3" spans="1:7" ht="12.75">
      <c r="A3" s="30" t="s">
        <v>14</v>
      </c>
      <c r="B3" s="30" t="s">
        <v>15</v>
      </c>
      <c r="C3" s="32" t="s">
        <v>13</v>
      </c>
      <c r="D3" s="33"/>
      <c r="E3" s="34"/>
      <c r="F3" s="30" t="s">
        <v>3</v>
      </c>
      <c r="G3" s="30" t="s">
        <v>5</v>
      </c>
    </row>
    <row r="4" spans="1:7" s="7" customFormat="1" ht="51">
      <c r="A4" s="31"/>
      <c r="B4" s="31"/>
      <c r="C4" s="8" t="s">
        <v>1</v>
      </c>
      <c r="D4" s="8" t="s">
        <v>2</v>
      </c>
      <c r="E4" s="9" t="s">
        <v>4</v>
      </c>
      <c r="F4" s="31"/>
      <c r="G4" s="31"/>
    </row>
    <row r="5" spans="1:14" ht="12.75">
      <c r="A5" s="10">
        <v>1</v>
      </c>
      <c r="B5" s="25">
        <v>891.58</v>
      </c>
      <c r="C5" s="26">
        <v>43860</v>
      </c>
      <c r="D5" s="26">
        <v>43859</v>
      </c>
      <c r="E5" s="11">
        <f>D5-C5</f>
        <v>-1</v>
      </c>
      <c r="F5" s="12">
        <f>E5*B5</f>
        <v>-891.58</v>
      </c>
      <c r="G5" s="12"/>
      <c r="H5" s="4"/>
      <c r="I5" s="4"/>
      <c r="M5" s="4"/>
      <c r="N5" s="4"/>
    </row>
    <row r="6" spans="1:14" ht="12.75">
      <c r="A6" s="10">
        <v>2</v>
      </c>
      <c r="B6" s="25">
        <v>4664.95</v>
      </c>
      <c r="C6" s="26">
        <v>43889</v>
      </c>
      <c r="D6" s="26">
        <v>43887</v>
      </c>
      <c r="E6" s="11">
        <f aca="true" t="shared" si="0" ref="E6:E41">D6-C6</f>
        <v>-2</v>
      </c>
      <c r="F6" s="12">
        <f aca="true" t="shared" si="1" ref="F6:F41">E6*B6</f>
        <v>-9329.9</v>
      </c>
      <c r="G6" s="12"/>
      <c r="H6" s="4"/>
      <c r="I6" s="4"/>
      <c r="M6" s="4"/>
      <c r="N6" s="4"/>
    </row>
    <row r="7" spans="1:14" ht="12.75">
      <c r="A7" s="10">
        <v>3</v>
      </c>
      <c r="B7" s="25">
        <v>32.51</v>
      </c>
      <c r="C7" s="26">
        <v>43889</v>
      </c>
      <c r="D7" s="26">
        <v>43887</v>
      </c>
      <c r="E7" s="11">
        <f t="shared" si="0"/>
        <v>-2</v>
      </c>
      <c r="F7" s="12">
        <f t="shared" si="1"/>
        <v>-65.02</v>
      </c>
      <c r="G7" s="12"/>
      <c r="H7" s="4"/>
      <c r="I7" s="4"/>
      <c r="M7" s="4"/>
      <c r="N7" s="4"/>
    </row>
    <row r="8" spans="1:14" ht="12.75">
      <c r="A8" s="10">
        <v>4</v>
      </c>
      <c r="B8" s="25">
        <v>4488.34</v>
      </c>
      <c r="C8" s="26">
        <v>43889</v>
      </c>
      <c r="D8" s="26">
        <v>43887</v>
      </c>
      <c r="E8" s="11">
        <f t="shared" si="0"/>
        <v>-2</v>
      </c>
      <c r="F8" s="12">
        <f t="shared" si="1"/>
        <v>-8976.68</v>
      </c>
      <c r="G8" s="12"/>
      <c r="H8" s="4"/>
      <c r="I8" s="4"/>
      <c r="M8" s="4"/>
      <c r="N8" s="4"/>
    </row>
    <row r="9" spans="1:14" ht="12.75">
      <c r="A9" s="10">
        <v>5</v>
      </c>
      <c r="B9" s="25">
        <v>28.45</v>
      </c>
      <c r="C9" s="26">
        <v>43889</v>
      </c>
      <c r="D9" s="26">
        <v>43887</v>
      </c>
      <c r="E9" s="11">
        <f t="shared" si="0"/>
        <v>-2</v>
      </c>
      <c r="F9" s="12">
        <f t="shared" si="1"/>
        <v>-56.9</v>
      </c>
      <c r="G9" s="12"/>
      <c r="H9" s="4"/>
      <c r="I9" s="4"/>
      <c r="M9" s="4"/>
      <c r="N9" s="4"/>
    </row>
    <row r="10" spans="1:14" ht="12.75">
      <c r="A10" s="10">
        <v>6</v>
      </c>
      <c r="B10" s="25">
        <v>220159.63</v>
      </c>
      <c r="C10" s="26">
        <v>43895</v>
      </c>
      <c r="D10" s="26">
        <v>43887</v>
      </c>
      <c r="E10" s="11">
        <f t="shared" si="0"/>
        <v>-8</v>
      </c>
      <c r="F10" s="12">
        <f t="shared" si="1"/>
        <v>-1761277.04</v>
      </c>
      <c r="G10" s="12"/>
      <c r="H10" s="4"/>
      <c r="I10" s="4"/>
      <c r="M10" s="4"/>
      <c r="N10" s="4"/>
    </row>
    <row r="11" spans="1:14" ht="12.75">
      <c r="A11" s="10">
        <v>7</v>
      </c>
      <c r="B11" s="25">
        <v>3600</v>
      </c>
      <c r="C11" s="26">
        <v>43895</v>
      </c>
      <c r="D11" s="26">
        <v>43887</v>
      </c>
      <c r="E11" s="11">
        <f t="shared" si="0"/>
        <v>-8</v>
      </c>
      <c r="F11" s="12">
        <f t="shared" si="1"/>
        <v>-28800</v>
      </c>
      <c r="G11" s="12"/>
      <c r="H11" s="4"/>
      <c r="I11" s="4"/>
      <c r="M11" s="4"/>
      <c r="N11" s="4"/>
    </row>
    <row r="12" spans="1:7" s="5" customFormat="1" ht="12.75">
      <c r="A12" s="10">
        <v>8</v>
      </c>
      <c r="B12" s="25">
        <v>225252.61</v>
      </c>
      <c r="C12" s="26">
        <v>43897</v>
      </c>
      <c r="D12" s="26">
        <v>43887</v>
      </c>
      <c r="E12" s="11">
        <f t="shared" si="0"/>
        <v>-10</v>
      </c>
      <c r="F12" s="12">
        <f t="shared" si="1"/>
        <v>-2252526.0999999996</v>
      </c>
      <c r="G12" s="13"/>
    </row>
    <row r="13" spans="1:14" ht="12.75">
      <c r="A13" s="10">
        <v>9</v>
      </c>
      <c r="B13" s="25">
        <v>635.47</v>
      </c>
      <c r="C13" s="26">
        <v>43909</v>
      </c>
      <c r="D13" s="26">
        <v>43902</v>
      </c>
      <c r="E13" s="11">
        <f t="shared" si="0"/>
        <v>-7</v>
      </c>
      <c r="F13" s="12">
        <f t="shared" si="1"/>
        <v>-4448.29</v>
      </c>
      <c r="G13" s="12"/>
      <c r="H13" s="4"/>
      <c r="I13" s="4"/>
      <c r="M13" s="4"/>
      <c r="N13" s="4"/>
    </row>
    <row r="14" spans="1:14" ht="12.75">
      <c r="A14" s="10">
        <v>10</v>
      </c>
      <c r="B14" s="25">
        <v>205474.45</v>
      </c>
      <c r="C14" s="26">
        <v>43909</v>
      </c>
      <c r="D14" s="26">
        <v>43902</v>
      </c>
      <c r="E14" s="11">
        <f t="shared" si="0"/>
        <v>-7</v>
      </c>
      <c r="F14" s="12">
        <f t="shared" si="1"/>
        <v>-1438321.1500000001</v>
      </c>
      <c r="G14" s="12"/>
      <c r="H14" s="4"/>
      <c r="I14" s="4"/>
      <c r="M14" s="4"/>
      <c r="N14" s="4"/>
    </row>
    <row r="15" spans="1:14" ht="12.75">
      <c r="A15" s="10">
        <v>11</v>
      </c>
      <c r="B15" s="25">
        <v>51.73</v>
      </c>
      <c r="C15" s="26">
        <v>43910</v>
      </c>
      <c r="D15" s="26">
        <v>43902</v>
      </c>
      <c r="E15" s="11">
        <f t="shared" si="0"/>
        <v>-8</v>
      </c>
      <c r="F15" s="12">
        <f t="shared" si="1"/>
        <v>-413.84</v>
      </c>
      <c r="G15" s="12"/>
      <c r="H15" s="4"/>
      <c r="I15" s="4"/>
      <c r="M15" s="4"/>
      <c r="N15" s="4"/>
    </row>
    <row r="16" spans="1:14" ht="12.75">
      <c r="A16" s="10">
        <v>12</v>
      </c>
      <c r="B16" s="25">
        <v>543.83</v>
      </c>
      <c r="C16" s="26">
        <v>43916</v>
      </c>
      <c r="D16" s="26">
        <v>43915</v>
      </c>
      <c r="E16" s="11">
        <f t="shared" si="0"/>
        <v>-1</v>
      </c>
      <c r="F16" s="12">
        <f t="shared" si="1"/>
        <v>-543.83</v>
      </c>
      <c r="G16" s="12"/>
      <c r="H16" s="4"/>
      <c r="I16" s="4"/>
      <c r="M16" s="4"/>
      <c r="N16" s="4"/>
    </row>
    <row r="17" spans="1:14" ht="12.75">
      <c r="A17" s="10">
        <v>13</v>
      </c>
      <c r="B17" s="25">
        <v>891.58</v>
      </c>
      <c r="C17" s="26">
        <v>43916</v>
      </c>
      <c r="D17" s="26">
        <v>43902</v>
      </c>
      <c r="E17" s="11">
        <f t="shared" si="0"/>
        <v>-14</v>
      </c>
      <c r="F17" s="12">
        <f t="shared" si="1"/>
        <v>-12482.12</v>
      </c>
      <c r="G17" s="12"/>
      <c r="H17" s="4"/>
      <c r="I17" s="4"/>
      <c r="M17" s="4"/>
      <c r="N17" s="4"/>
    </row>
    <row r="18" spans="1:14" ht="12.75">
      <c r="A18" s="10">
        <v>14</v>
      </c>
      <c r="B18" s="25">
        <v>84271.5</v>
      </c>
      <c r="C18" s="26">
        <v>43920</v>
      </c>
      <c r="D18" s="26">
        <v>43915</v>
      </c>
      <c r="E18" s="11">
        <f t="shared" si="0"/>
        <v>-5</v>
      </c>
      <c r="F18" s="12">
        <f t="shared" si="1"/>
        <v>-421357.5</v>
      </c>
      <c r="G18" s="12"/>
      <c r="H18" s="4"/>
      <c r="I18" s="4"/>
      <c r="M18" s="4"/>
      <c r="N18" s="4"/>
    </row>
    <row r="19" spans="1:14" ht="12.75">
      <c r="A19" s="10">
        <v>15</v>
      </c>
      <c r="B19" s="25">
        <v>891.58</v>
      </c>
      <c r="C19" s="26">
        <v>43922</v>
      </c>
      <c r="D19" s="26">
        <v>43915</v>
      </c>
      <c r="E19" s="11">
        <f t="shared" si="0"/>
        <v>-7</v>
      </c>
      <c r="F19" s="12">
        <f t="shared" si="1"/>
        <v>-6241.06</v>
      </c>
      <c r="G19" s="12"/>
      <c r="H19" s="4"/>
      <c r="I19" s="4"/>
      <c r="M19" s="4"/>
      <c r="N19" s="4"/>
    </row>
    <row r="20" spans="1:14" ht="12.75">
      <c r="A20" s="10">
        <v>16</v>
      </c>
      <c r="B20" s="25">
        <v>4664.95</v>
      </c>
      <c r="C20" s="26">
        <v>43924</v>
      </c>
      <c r="D20" s="26">
        <v>43915</v>
      </c>
      <c r="E20" s="11">
        <f t="shared" si="0"/>
        <v>-9</v>
      </c>
      <c r="F20" s="12">
        <f t="shared" si="1"/>
        <v>-41984.549999999996</v>
      </c>
      <c r="G20" s="12"/>
      <c r="H20" s="4"/>
      <c r="I20" s="4"/>
      <c r="M20" s="4"/>
      <c r="N20" s="4"/>
    </row>
    <row r="21" spans="1:14" ht="12.75">
      <c r="A21" s="10">
        <v>17</v>
      </c>
      <c r="B21" s="25">
        <v>32.5</v>
      </c>
      <c r="C21" s="26">
        <v>43924</v>
      </c>
      <c r="D21" s="26">
        <v>43915</v>
      </c>
      <c r="E21" s="11">
        <f t="shared" si="0"/>
        <v>-9</v>
      </c>
      <c r="F21" s="12">
        <f t="shared" si="1"/>
        <v>-292.5</v>
      </c>
      <c r="G21" s="12"/>
      <c r="H21" s="4"/>
      <c r="I21" s="4"/>
      <c r="M21" s="4"/>
      <c r="N21" s="4"/>
    </row>
    <row r="22" spans="1:14" ht="12.75">
      <c r="A22" s="10">
        <v>18</v>
      </c>
      <c r="B22" s="25">
        <v>761.28</v>
      </c>
      <c r="C22" s="26">
        <v>43929</v>
      </c>
      <c r="D22" s="26">
        <v>43915</v>
      </c>
      <c r="E22" s="11">
        <f t="shared" si="0"/>
        <v>-14</v>
      </c>
      <c r="F22" s="12">
        <f t="shared" si="1"/>
        <v>-10657.92</v>
      </c>
      <c r="G22" s="12"/>
      <c r="H22" s="4"/>
      <c r="I22" s="4"/>
      <c r="M22" s="4"/>
      <c r="N22" s="4"/>
    </row>
    <row r="23" spans="1:14" ht="12.75">
      <c r="A23" s="10">
        <v>19</v>
      </c>
      <c r="B23" s="25">
        <v>2440</v>
      </c>
      <c r="C23" s="26">
        <v>43930</v>
      </c>
      <c r="D23" s="26">
        <v>43915</v>
      </c>
      <c r="E23" s="11">
        <f t="shared" si="0"/>
        <v>-15</v>
      </c>
      <c r="F23" s="12">
        <f t="shared" si="1"/>
        <v>-36600</v>
      </c>
      <c r="G23" s="12"/>
      <c r="H23" s="4"/>
      <c r="I23" s="4"/>
      <c r="M23" s="4"/>
      <c r="N23" s="4"/>
    </row>
    <row r="24" spans="1:14" ht="12.75">
      <c r="A24" s="10">
        <v>20</v>
      </c>
      <c r="B24" s="25">
        <v>9363.5</v>
      </c>
      <c r="C24" s="26">
        <v>43933</v>
      </c>
      <c r="D24" s="26">
        <v>43915</v>
      </c>
      <c r="E24" s="11">
        <f t="shared" si="0"/>
        <v>-18</v>
      </c>
      <c r="F24" s="12">
        <f t="shared" si="1"/>
        <v>-168543</v>
      </c>
      <c r="G24" s="12"/>
      <c r="H24" s="4"/>
      <c r="I24" s="4"/>
      <c r="M24" s="4"/>
      <c r="N24" s="4"/>
    </row>
    <row r="25" spans="1:14" ht="12.75">
      <c r="A25" s="10">
        <v>21</v>
      </c>
      <c r="B25" s="25">
        <v>511.63</v>
      </c>
      <c r="C25" s="26">
        <v>43936</v>
      </c>
      <c r="D25" s="26">
        <v>43915</v>
      </c>
      <c r="E25" s="11">
        <f t="shared" si="0"/>
        <v>-21</v>
      </c>
      <c r="F25" s="12">
        <f t="shared" si="1"/>
        <v>-10744.23</v>
      </c>
      <c r="G25" s="12"/>
      <c r="H25" s="4"/>
      <c r="I25" s="4"/>
      <c r="M25" s="4"/>
      <c r="N25" s="4"/>
    </row>
    <row r="26" spans="1:14" ht="12.75">
      <c r="A26" s="10">
        <v>22</v>
      </c>
      <c r="B26" s="25">
        <v>2327.76</v>
      </c>
      <c r="C26" s="26">
        <v>43936</v>
      </c>
      <c r="D26" s="26">
        <v>43915</v>
      </c>
      <c r="E26" s="11">
        <f t="shared" si="0"/>
        <v>-21</v>
      </c>
      <c r="F26" s="12">
        <f t="shared" si="1"/>
        <v>-48882.96000000001</v>
      </c>
      <c r="G26" s="12"/>
      <c r="H26" s="4"/>
      <c r="I26" s="4"/>
      <c r="M26" s="4"/>
      <c r="N26" s="4"/>
    </row>
    <row r="27" spans="1:14" ht="12.75">
      <c r="A27" s="10">
        <v>23</v>
      </c>
      <c r="B27" s="25">
        <v>25580.26</v>
      </c>
      <c r="C27" s="26">
        <v>43938</v>
      </c>
      <c r="D27" s="26">
        <v>43915</v>
      </c>
      <c r="E27" s="11">
        <f t="shared" si="0"/>
        <v>-23</v>
      </c>
      <c r="F27" s="12">
        <f t="shared" si="1"/>
        <v>-588345.98</v>
      </c>
      <c r="G27" s="12"/>
      <c r="H27" s="4"/>
      <c r="I27" s="4"/>
      <c r="M27" s="4"/>
      <c r="N27" s="4"/>
    </row>
    <row r="28" spans="1:14" ht="12.75">
      <c r="A28" s="10">
        <v>24</v>
      </c>
      <c r="B28" s="25">
        <v>463.6</v>
      </c>
      <c r="C28" s="26">
        <v>43939</v>
      </c>
      <c r="D28" s="26">
        <v>43938</v>
      </c>
      <c r="E28" s="11">
        <f t="shared" si="0"/>
        <v>-1</v>
      </c>
      <c r="F28" s="12">
        <f t="shared" si="1"/>
        <v>-463.6</v>
      </c>
      <c r="G28" s="12"/>
      <c r="H28" s="4"/>
      <c r="I28" s="4"/>
      <c r="M28" s="4"/>
      <c r="N28" s="4"/>
    </row>
    <row r="29" spans="1:14" ht="12.75">
      <c r="A29" s="10">
        <v>25</v>
      </c>
      <c r="B29" s="25">
        <v>3600</v>
      </c>
      <c r="C29" s="26">
        <v>43939</v>
      </c>
      <c r="D29" s="26">
        <v>43938</v>
      </c>
      <c r="E29" s="11">
        <f t="shared" si="0"/>
        <v>-1</v>
      </c>
      <c r="F29" s="12">
        <f t="shared" si="1"/>
        <v>-3600</v>
      </c>
      <c r="G29" s="12"/>
      <c r="H29" s="4"/>
      <c r="I29" s="4"/>
      <c r="M29" s="4"/>
      <c r="N29" s="4"/>
    </row>
    <row r="30" spans="1:14" ht="12.75">
      <c r="A30" s="10">
        <v>26</v>
      </c>
      <c r="B30" s="25">
        <v>55000</v>
      </c>
      <c r="C30" s="26">
        <v>43945</v>
      </c>
      <c r="D30" s="26">
        <v>43938</v>
      </c>
      <c r="E30" s="11">
        <f t="shared" si="0"/>
        <v>-7</v>
      </c>
      <c r="F30" s="12">
        <f t="shared" si="1"/>
        <v>-385000</v>
      </c>
      <c r="G30" s="12"/>
      <c r="H30" s="4"/>
      <c r="I30" s="4"/>
      <c r="M30" s="4"/>
      <c r="N30" s="4"/>
    </row>
    <row r="31" spans="1:14" ht="12.75">
      <c r="A31" s="10">
        <v>27</v>
      </c>
      <c r="B31" s="25">
        <v>19786.57</v>
      </c>
      <c r="C31" s="26">
        <v>43946</v>
      </c>
      <c r="D31" s="26">
        <v>43938</v>
      </c>
      <c r="E31" s="11">
        <f t="shared" si="0"/>
        <v>-8</v>
      </c>
      <c r="F31" s="12">
        <f t="shared" si="1"/>
        <v>-158292.56</v>
      </c>
      <c r="G31" s="12"/>
      <c r="H31" s="4"/>
      <c r="I31" s="4"/>
      <c r="M31" s="4"/>
      <c r="N31" s="4"/>
    </row>
    <row r="32" spans="1:14" ht="12.75">
      <c r="A32" s="10">
        <v>28</v>
      </c>
      <c r="B32" s="25">
        <v>891.58</v>
      </c>
      <c r="C32" s="26">
        <v>43951</v>
      </c>
      <c r="D32" s="26">
        <v>43938</v>
      </c>
      <c r="E32" s="11">
        <f t="shared" si="0"/>
        <v>-13</v>
      </c>
      <c r="F32" s="12">
        <f t="shared" si="1"/>
        <v>-11590.54</v>
      </c>
      <c r="G32" s="12"/>
      <c r="H32" s="4"/>
      <c r="I32" s="4"/>
      <c r="M32" s="4"/>
      <c r="N32" s="4"/>
    </row>
    <row r="33" spans="1:14" ht="12.75">
      <c r="A33" s="10">
        <v>29</v>
      </c>
      <c r="B33" s="25">
        <v>2288</v>
      </c>
      <c r="C33" s="26">
        <v>43952</v>
      </c>
      <c r="D33" s="26">
        <v>43938</v>
      </c>
      <c r="E33" s="11">
        <f t="shared" si="0"/>
        <v>-14</v>
      </c>
      <c r="F33" s="12">
        <f t="shared" si="1"/>
        <v>-32032</v>
      </c>
      <c r="G33" s="12"/>
      <c r="H33" s="4"/>
      <c r="I33" s="4"/>
      <c r="M33" s="4"/>
      <c r="N33" s="4"/>
    </row>
    <row r="34" spans="1:14" ht="12.75">
      <c r="A34" s="10">
        <v>30</v>
      </c>
      <c r="B34" s="25">
        <v>4664.95</v>
      </c>
      <c r="C34" s="26">
        <v>43953</v>
      </c>
      <c r="D34" s="26">
        <v>43938</v>
      </c>
      <c r="E34" s="11">
        <f t="shared" si="0"/>
        <v>-15</v>
      </c>
      <c r="F34" s="12">
        <f t="shared" si="1"/>
        <v>-69974.25</v>
      </c>
      <c r="G34" s="12"/>
      <c r="H34" s="4"/>
      <c r="I34" s="4"/>
      <c r="M34" s="4"/>
      <c r="N34" s="4"/>
    </row>
    <row r="35" spans="1:14" ht="12.75">
      <c r="A35" s="10">
        <v>31</v>
      </c>
      <c r="B35" s="25">
        <v>32.5</v>
      </c>
      <c r="C35" s="26">
        <v>43953</v>
      </c>
      <c r="D35" s="26">
        <v>43938</v>
      </c>
      <c r="E35" s="11">
        <f t="shared" si="0"/>
        <v>-15</v>
      </c>
      <c r="F35" s="12">
        <f t="shared" si="1"/>
        <v>-487.5</v>
      </c>
      <c r="G35" s="12"/>
      <c r="H35" s="4"/>
      <c r="I35" s="4"/>
      <c r="M35" s="4"/>
      <c r="N35" s="4"/>
    </row>
    <row r="36" spans="1:14" ht="12.75">
      <c r="A36" s="10">
        <v>32</v>
      </c>
      <c r="B36" s="25">
        <v>2067.09</v>
      </c>
      <c r="C36" s="26">
        <v>43960</v>
      </c>
      <c r="D36" s="26">
        <v>43938</v>
      </c>
      <c r="E36" s="11">
        <f t="shared" si="0"/>
        <v>-22</v>
      </c>
      <c r="F36" s="12">
        <f t="shared" si="1"/>
        <v>-45475.98</v>
      </c>
      <c r="G36" s="12"/>
      <c r="H36" s="4"/>
      <c r="I36" s="4"/>
      <c r="M36" s="4"/>
      <c r="N36" s="4"/>
    </row>
    <row r="37" spans="1:14" ht="12.75">
      <c r="A37" s="10">
        <v>33</v>
      </c>
      <c r="B37" s="25">
        <v>181874.17</v>
      </c>
      <c r="C37" s="26">
        <v>43966</v>
      </c>
      <c r="D37" s="26">
        <v>43966</v>
      </c>
      <c r="E37" s="11">
        <f t="shared" si="0"/>
        <v>0</v>
      </c>
      <c r="F37" s="12">
        <f t="shared" si="1"/>
        <v>0</v>
      </c>
      <c r="G37" s="12"/>
      <c r="H37" s="4"/>
      <c r="I37" s="4"/>
      <c r="M37" s="4"/>
      <c r="N37" s="4"/>
    </row>
    <row r="38" spans="1:14" ht="12.75">
      <c r="A38" s="10">
        <v>34</v>
      </c>
      <c r="B38" s="25">
        <v>635.47</v>
      </c>
      <c r="C38" s="26">
        <v>43980</v>
      </c>
      <c r="D38" s="26">
        <v>43966</v>
      </c>
      <c r="E38" s="11">
        <f t="shared" si="0"/>
        <v>-14</v>
      </c>
      <c r="F38" s="12">
        <f t="shared" si="1"/>
        <v>-8896.58</v>
      </c>
      <c r="G38" s="12"/>
      <c r="H38" s="4"/>
      <c r="I38" s="4"/>
      <c r="M38" s="4"/>
      <c r="N38" s="4"/>
    </row>
    <row r="39" spans="1:14" ht="12.75">
      <c r="A39" s="10">
        <v>35</v>
      </c>
      <c r="B39" s="25">
        <v>89821.01</v>
      </c>
      <c r="C39" s="26">
        <v>43981</v>
      </c>
      <c r="D39" s="26">
        <v>43966</v>
      </c>
      <c r="E39" s="11">
        <f t="shared" si="0"/>
        <v>-15</v>
      </c>
      <c r="F39" s="12">
        <f t="shared" si="1"/>
        <v>-1347315.15</v>
      </c>
      <c r="G39" s="12"/>
      <c r="H39" s="4"/>
      <c r="I39" s="4"/>
      <c r="M39" s="4"/>
      <c r="N39" s="4"/>
    </row>
    <row r="40" spans="1:14" ht="12.75">
      <c r="A40" s="10">
        <v>36</v>
      </c>
      <c r="B40" s="25">
        <v>891.58</v>
      </c>
      <c r="C40" s="26">
        <v>43981</v>
      </c>
      <c r="D40" s="26">
        <v>43966</v>
      </c>
      <c r="E40" s="11">
        <f t="shared" si="0"/>
        <v>-15</v>
      </c>
      <c r="F40" s="12">
        <f t="shared" si="1"/>
        <v>-13373.7</v>
      </c>
      <c r="G40" s="12"/>
      <c r="H40" s="4"/>
      <c r="I40" s="4"/>
      <c r="M40" s="4"/>
      <c r="N40" s="4"/>
    </row>
    <row r="41" spans="1:14" ht="12.75">
      <c r="A41" s="10">
        <v>37</v>
      </c>
      <c r="B41" s="25">
        <v>543.83</v>
      </c>
      <c r="C41" s="26">
        <v>43999</v>
      </c>
      <c r="D41" s="26">
        <v>43997</v>
      </c>
      <c r="E41" s="11">
        <f t="shared" si="0"/>
        <v>-2</v>
      </c>
      <c r="F41" s="12">
        <f t="shared" si="1"/>
        <v>-1087.66</v>
      </c>
      <c r="G41" s="12"/>
      <c r="H41" s="4"/>
      <c r="I41" s="4"/>
      <c r="M41" s="4"/>
      <c r="N41" s="4"/>
    </row>
    <row r="42" spans="1:14" ht="12.75">
      <c r="A42" s="10">
        <v>38</v>
      </c>
      <c r="B42" s="25">
        <v>14774.37</v>
      </c>
      <c r="C42" s="26">
        <v>44000</v>
      </c>
      <c r="D42" s="26">
        <v>43997</v>
      </c>
      <c r="E42" s="11">
        <f>D42-C42</f>
        <v>-3</v>
      </c>
      <c r="F42" s="12">
        <f>E42*B42</f>
        <v>-44323.11</v>
      </c>
      <c r="G42" s="12"/>
      <c r="H42" s="4"/>
      <c r="I42" s="4"/>
      <c r="M42" s="4"/>
      <c r="N42" s="4"/>
    </row>
    <row r="43" spans="1:14" ht="12.75">
      <c r="A43" s="10">
        <v>39</v>
      </c>
      <c r="B43" s="25">
        <v>219.84</v>
      </c>
      <c r="C43" s="26">
        <v>44006</v>
      </c>
      <c r="D43" s="26">
        <v>43997</v>
      </c>
      <c r="E43" s="11">
        <f aca="true" t="shared" si="2" ref="E43:E71">D43-C43</f>
        <v>-9</v>
      </c>
      <c r="F43" s="12">
        <f aca="true" t="shared" si="3" ref="F43:F71">E43*B43</f>
        <v>-1978.56</v>
      </c>
      <c r="G43" s="12"/>
      <c r="H43" s="4"/>
      <c r="I43" s="4"/>
      <c r="M43" s="4"/>
      <c r="N43" s="4"/>
    </row>
    <row r="44" spans="1:14" ht="12.75">
      <c r="A44" s="10">
        <v>40</v>
      </c>
      <c r="B44" s="25">
        <v>95.61</v>
      </c>
      <c r="C44" s="26">
        <v>44006</v>
      </c>
      <c r="D44" s="26">
        <v>43997</v>
      </c>
      <c r="E44" s="11">
        <f t="shared" si="2"/>
        <v>-9</v>
      </c>
      <c r="F44" s="12">
        <f t="shared" si="3"/>
        <v>-860.49</v>
      </c>
      <c r="G44" s="12"/>
      <c r="H44" s="4"/>
      <c r="I44" s="4"/>
      <c r="M44" s="4"/>
      <c r="N44" s="4"/>
    </row>
    <row r="45" spans="1:14" ht="12.75">
      <c r="A45" s="10">
        <v>41</v>
      </c>
      <c r="B45" s="25">
        <v>223.41</v>
      </c>
      <c r="C45" s="26">
        <v>44006</v>
      </c>
      <c r="D45" s="26">
        <v>43997</v>
      </c>
      <c r="E45" s="11">
        <f t="shared" si="2"/>
        <v>-9</v>
      </c>
      <c r="F45" s="12">
        <f t="shared" si="3"/>
        <v>-2010.69</v>
      </c>
      <c r="G45" s="12"/>
      <c r="H45" s="4"/>
      <c r="I45" s="4"/>
      <c r="M45" s="4"/>
      <c r="N45" s="4"/>
    </row>
    <row r="46" spans="1:14" ht="12.75">
      <c r="A46" s="10">
        <v>42</v>
      </c>
      <c r="B46" s="25">
        <v>73.61</v>
      </c>
      <c r="C46" s="26">
        <v>44006</v>
      </c>
      <c r="D46" s="26">
        <v>43997</v>
      </c>
      <c r="E46" s="11">
        <f t="shared" si="2"/>
        <v>-9</v>
      </c>
      <c r="F46" s="12">
        <f t="shared" si="3"/>
        <v>-662.49</v>
      </c>
      <c r="G46" s="12"/>
      <c r="H46" s="4"/>
      <c r="I46" s="4"/>
      <c r="M46" s="4"/>
      <c r="N46" s="4"/>
    </row>
    <row r="47" spans="1:14" ht="12.75">
      <c r="A47" s="10">
        <v>43</v>
      </c>
      <c r="B47" s="25">
        <v>545.38</v>
      </c>
      <c r="C47" s="26">
        <v>44006</v>
      </c>
      <c r="D47" s="26">
        <v>43997</v>
      </c>
      <c r="E47" s="11">
        <f t="shared" si="2"/>
        <v>-9</v>
      </c>
      <c r="F47" s="12">
        <f t="shared" si="3"/>
        <v>-4908.42</v>
      </c>
      <c r="G47" s="12"/>
      <c r="H47" s="4"/>
      <c r="I47" s="4"/>
      <c r="M47" s="4"/>
      <c r="N47" s="4"/>
    </row>
    <row r="48" spans="1:14" ht="12.75">
      <c r="A48" s="10">
        <v>44</v>
      </c>
      <c r="B48" s="25">
        <v>49.42</v>
      </c>
      <c r="C48" s="26">
        <v>44006</v>
      </c>
      <c r="D48" s="26">
        <v>43997</v>
      </c>
      <c r="E48" s="11">
        <f t="shared" si="2"/>
        <v>-9</v>
      </c>
      <c r="F48" s="12">
        <f t="shared" si="3"/>
        <v>-444.78000000000003</v>
      </c>
      <c r="G48" s="12"/>
      <c r="H48" s="4"/>
      <c r="I48" s="4"/>
      <c r="M48" s="4"/>
      <c r="N48" s="4"/>
    </row>
    <row r="49" spans="1:7" s="5" customFormat="1" ht="12.75">
      <c r="A49" s="10">
        <v>45</v>
      </c>
      <c r="B49" s="25">
        <v>4664.95</v>
      </c>
      <c r="C49" s="26">
        <v>44006</v>
      </c>
      <c r="D49" s="26">
        <v>43997</v>
      </c>
      <c r="E49" s="11">
        <f t="shared" si="2"/>
        <v>-9</v>
      </c>
      <c r="F49" s="12">
        <f t="shared" si="3"/>
        <v>-41984.549999999996</v>
      </c>
      <c r="G49" s="13"/>
    </row>
    <row r="50" spans="1:14" ht="12.75">
      <c r="A50" s="10">
        <v>46</v>
      </c>
      <c r="B50" s="25">
        <v>32.5</v>
      </c>
      <c r="C50" s="26">
        <v>44006</v>
      </c>
      <c r="D50" s="26">
        <v>43997</v>
      </c>
      <c r="E50" s="11">
        <f t="shared" si="2"/>
        <v>-9</v>
      </c>
      <c r="F50" s="12">
        <f t="shared" si="3"/>
        <v>-292.5</v>
      </c>
      <c r="G50" s="12"/>
      <c r="H50" s="4"/>
      <c r="I50" s="4"/>
      <c r="M50" s="4"/>
      <c r="N50" s="4"/>
    </row>
    <row r="51" spans="1:14" ht="12.75">
      <c r="A51" s="10">
        <v>47</v>
      </c>
      <c r="B51" s="25">
        <v>891.58</v>
      </c>
      <c r="C51" s="26">
        <v>44013</v>
      </c>
      <c r="D51" s="26">
        <v>43997</v>
      </c>
      <c r="E51" s="11">
        <f t="shared" si="2"/>
        <v>-16</v>
      </c>
      <c r="F51" s="12">
        <f t="shared" si="3"/>
        <v>-14265.28</v>
      </c>
      <c r="G51" s="12"/>
      <c r="H51" s="4"/>
      <c r="I51" s="4"/>
      <c r="M51" s="4"/>
      <c r="N51" s="4"/>
    </row>
    <row r="52" spans="1:14" ht="12.75">
      <c r="A52" s="10">
        <v>48</v>
      </c>
      <c r="B52" s="25">
        <v>5059.95</v>
      </c>
      <c r="C52" s="26">
        <v>44015</v>
      </c>
      <c r="D52" s="26">
        <v>43997</v>
      </c>
      <c r="E52" s="11">
        <f t="shared" si="2"/>
        <v>-18</v>
      </c>
      <c r="F52" s="12">
        <f t="shared" si="3"/>
        <v>-91079.09999999999</v>
      </c>
      <c r="G52" s="12"/>
      <c r="H52" s="4"/>
      <c r="I52" s="4"/>
      <c r="M52" s="4"/>
      <c r="N52" s="4"/>
    </row>
    <row r="53" spans="1:14" ht="12.75">
      <c r="A53" s="10">
        <v>49</v>
      </c>
      <c r="B53" s="25">
        <v>4974.53</v>
      </c>
      <c r="C53" s="26">
        <v>44016</v>
      </c>
      <c r="D53" s="26">
        <v>44011</v>
      </c>
      <c r="E53" s="11">
        <f t="shared" si="2"/>
        <v>-5</v>
      </c>
      <c r="F53" s="12">
        <f t="shared" si="3"/>
        <v>-24872.649999999998</v>
      </c>
      <c r="G53" s="12"/>
      <c r="H53" s="4"/>
      <c r="I53" s="4"/>
      <c r="M53" s="4"/>
      <c r="N53" s="4"/>
    </row>
    <row r="54" spans="1:14" ht="12.75">
      <c r="A54" s="10">
        <v>50</v>
      </c>
      <c r="B54" s="25">
        <v>3600</v>
      </c>
      <c r="C54" s="26">
        <v>44027</v>
      </c>
      <c r="D54" s="26">
        <v>44011</v>
      </c>
      <c r="E54" s="11">
        <f t="shared" si="2"/>
        <v>-16</v>
      </c>
      <c r="F54" s="12">
        <f t="shared" si="3"/>
        <v>-57600</v>
      </c>
      <c r="G54" s="12"/>
      <c r="H54" s="4"/>
      <c r="I54" s="4"/>
      <c r="M54" s="4"/>
      <c r="N54" s="4"/>
    </row>
    <row r="55" spans="1:14" ht="12.75">
      <c r="A55" s="10">
        <v>51</v>
      </c>
      <c r="B55" s="25">
        <v>5102.33</v>
      </c>
      <c r="C55" s="26">
        <v>44028</v>
      </c>
      <c r="D55" s="26">
        <v>44011</v>
      </c>
      <c r="E55" s="11">
        <f t="shared" si="2"/>
        <v>-17</v>
      </c>
      <c r="F55" s="12">
        <f t="shared" si="3"/>
        <v>-86739.61</v>
      </c>
      <c r="G55" s="12"/>
      <c r="H55" s="4"/>
      <c r="I55" s="4"/>
      <c r="M55" s="4"/>
      <c r="N55" s="4"/>
    </row>
    <row r="56" spans="1:14" ht="12.75">
      <c r="A56" s="10">
        <v>52</v>
      </c>
      <c r="B56" s="25">
        <v>4063.53</v>
      </c>
      <c r="C56" s="26">
        <v>44028</v>
      </c>
      <c r="D56" s="26">
        <v>44011</v>
      </c>
      <c r="E56" s="11">
        <f t="shared" si="2"/>
        <v>-17</v>
      </c>
      <c r="F56" s="12">
        <f t="shared" si="3"/>
        <v>-69080.01000000001</v>
      </c>
      <c r="G56" s="12"/>
      <c r="H56" s="4"/>
      <c r="I56" s="4"/>
      <c r="M56" s="4"/>
      <c r="N56" s="4"/>
    </row>
    <row r="57" spans="1:14" ht="12.75">
      <c r="A57" s="10">
        <v>53</v>
      </c>
      <c r="B57" s="25">
        <v>32.5</v>
      </c>
      <c r="C57" s="26">
        <v>44034</v>
      </c>
      <c r="D57" s="26">
        <v>44011</v>
      </c>
      <c r="E57" s="11">
        <f t="shared" si="2"/>
        <v>-23</v>
      </c>
      <c r="F57" s="12">
        <f t="shared" si="3"/>
        <v>-747.5</v>
      </c>
      <c r="G57" s="12"/>
      <c r="H57" s="4"/>
      <c r="I57" s="4"/>
      <c r="M57" s="4"/>
      <c r="N57" s="4"/>
    </row>
    <row r="58" spans="1:14" ht="12.75">
      <c r="A58" s="10">
        <v>54</v>
      </c>
      <c r="B58" s="25">
        <v>1774.23</v>
      </c>
      <c r="C58" s="26">
        <v>44034</v>
      </c>
      <c r="D58" s="26">
        <v>44011</v>
      </c>
      <c r="E58" s="11">
        <f t="shared" si="2"/>
        <v>-23</v>
      </c>
      <c r="F58" s="12">
        <f t="shared" si="3"/>
        <v>-40807.29</v>
      </c>
      <c r="G58" s="12"/>
      <c r="H58" s="4"/>
      <c r="I58" s="4"/>
      <c r="M58" s="4"/>
      <c r="N58" s="4"/>
    </row>
    <row r="59" spans="1:14" ht="12.75">
      <c r="A59" s="10">
        <v>55</v>
      </c>
      <c r="B59" s="25">
        <v>891.58</v>
      </c>
      <c r="C59" s="26">
        <v>44042</v>
      </c>
      <c r="D59" s="26">
        <v>44022</v>
      </c>
      <c r="E59" s="11">
        <f t="shared" si="2"/>
        <v>-20</v>
      </c>
      <c r="F59" s="12">
        <f t="shared" si="3"/>
        <v>-17831.600000000002</v>
      </c>
      <c r="G59" s="12"/>
      <c r="H59" s="4"/>
      <c r="I59" s="4"/>
      <c r="M59" s="4"/>
      <c r="N59" s="4"/>
    </row>
    <row r="60" spans="1:14" ht="12.75">
      <c r="A60" s="10">
        <v>56</v>
      </c>
      <c r="B60" s="25">
        <v>97891.84</v>
      </c>
      <c r="C60" s="26">
        <v>44043</v>
      </c>
      <c r="D60" s="26">
        <v>44022</v>
      </c>
      <c r="E60" s="11">
        <f t="shared" si="2"/>
        <v>-21</v>
      </c>
      <c r="F60" s="12">
        <f t="shared" si="3"/>
        <v>-2055728.64</v>
      </c>
      <c r="G60" s="12"/>
      <c r="H60" s="4"/>
      <c r="I60" s="4"/>
      <c r="M60" s="4"/>
      <c r="N60" s="4"/>
    </row>
    <row r="61" spans="1:14" ht="12.75">
      <c r="A61" s="10">
        <v>57</v>
      </c>
      <c r="B61" s="25">
        <v>54031.23</v>
      </c>
      <c r="C61" s="26">
        <v>44043</v>
      </c>
      <c r="D61" s="26">
        <v>44022</v>
      </c>
      <c r="E61" s="11">
        <f t="shared" si="2"/>
        <v>-21</v>
      </c>
      <c r="F61" s="12">
        <f t="shared" si="3"/>
        <v>-1134655.83</v>
      </c>
      <c r="G61" s="12"/>
      <c r="H61" s="4"/>
      <c r="I61" s="4"/>
      <c r="M61" s="4"/>
      <c r="N61" s="4"/>
    </row>
    <row r="62" spans="1:14" ht="12.75">
      <c r="A62" s="10">
        <v>58</v>
      </c>
      <c r="B62" s="25">
        <v>28436.77</v>
      </c>
      <c r="C62" s="26">
        <v>44044</v>
      </c>
      <c r="D62" s="26">
        <v>44022</v>
      </c>
      <c r="E62" s="11">
        <f t="shared" si="2"/>
        <v>-22</v>
      </c>
      <c r="F62" s="12">
        <f t="shared" si="3"/>
        <v>-625608.9400000001</v>
      </c>
      <c r="G62" s="12"/>
      <c r="H62" s="4"/>
      <c r="I62" s="4"/>
      <c r="M62" s="4"/>
      <c r="N62" s="4"/>
    </row>
    <row r="63" spans="1:14" ht="12.75">
      <c r="A63" s="10">
        <v>59</v>
      </c>
      <c r="B63" s="25">
        <v>27892.21</v>
      </c>
      <c r="C63" s="26">
        <v>44044</v>
      </c>
      <c r="D63" s="26">
        <v>44022</v>
      </c>
      <c r="E63" s="11">
        <f t="shared" si="2"/>
        <v>-22</v>
      </c>
      <c r="F63" s="12">
        <f t="shared" si="3"/>
        <v>-613628.62</v>
      </c>
      <c r="G63" s="12"/>
      <c r="H63" s="4"/>
      <c r="I63" s="4"/>
      <c r="M63" s="4"/>
      <c r="N63" s="4"/>
    </row>
    <row r="64" spans="1:14" ht="12.75">
      <c r="A64" s="10">
        <v>60</v>
      </c>
      <c r="B64" s="25">
        <v>17837.19</v>
      </c>
      <c r="C64" s="26">
        <v>44044</v>
      </c>
      <c r="D64" s="26">
        <v>44022</v>
      </c>
      <c r="E64" s="11">
        <f t="shared" si="2"/>
        <v>-22</v>
      </c>
      <c r="F64" s="12">
        <f t="shared" si="3"/>
        <v>-392418.18</v>
      </c>
      <c r="G64" s="12"/>
      <c r="H64" s="4"/>
      <c r="I64" s="4"/>
      <c r="M64" s="4"/>
      <c r="N64" s="4"/>
    </row>
    <row r="65" spans="1:14" ht="12.75">
      <c r="A65" s="10">
        <v>61</v>
      </c>
      <c r="B65" s="25">
        <v>1903.2</v>
      </c>
      <c r="C65" s="26">
        <v>44045</v>
      </c>
      <c r="D65" s="26">
        <v>44022</v>
      </c>
      <c r="E65" s="11">
        <f t="shared" si="2"/>
        <v>-23</v>
      </c>
      <c r="F65" s="12">
        <f t="shared" si="3"/>
        <v>-43773.6</v>
      </c>
      <c r="G65" s="12"/>
      <c r="H65" s="4"/>
      <c r="I65" s="4"/>
      <c r="M65" s="4"/>
      <c r="N65" s="4"/>
    </row>
    <row r="66" spans="1:14" ht="12.75">
      <c r="A66" s="10">
        <v>62</v>
      </c>
      <c r="B66" s="25">
        <v>16866.5</v>
      </c>
      <c r="C66" s="26">
        <v>44045</v>
      </c>
      <c r="D66" s="26">
        <v>44022</v>
      </c>
      <c r="E66" s="11">
        <f t="shared" si="2"/>
        <v>-23</v>
      </c>
      <c r="F66" s="12">
        <f t="shared" si="3"/>
        <v>-387929.5</v>
      </c>
      <c r="G66" s="12"/>
      <c r="H66" s="4"/>
      <c r="I66" s="4"/>
      <c r="M66" s="4"/>
      <c r="N66" s="4"/>
    </row>
    <row r="67" spans="1:14" ht="12.75">
      <c r="A67" s="10">
        <v>63</v>
      </c>
      <c r="B67" s="25">
        <v>635.47</v>
      </c>
      <c r="C67" s="26">
        <v>44071</v>
      </c>
      <c r="D67" s="26">
        <v>44068</v>
      </c>
      <c r="E67" s="11">
        <f t="shared" si="2"/>
        <v>-3</v>
      </c>
      <c r="F67" s="12">
        <f t="shared" si="3"/>
        <v>-1906.41</v>
      </c>
      <c r="G67" s="12"/>
      <c r="H67" s="4"/>
      <c r="I67" s="4"/>
      <c r="M67" s="4"/>
      <c r="N67" s="4"/>
    </row>
    <row r="68" spans="1:14" ht="12.75">
      <c r="A68" s="10">
        <v>64</v>
      </c>
      <c r="B68" s="25">
        <v>891.58</v>
      </c>
      <c r="C68" s="26">
        <v>44073</v>
      </c>
      <c r="D68" s="26">
        <v>44068</v>
      </c>
      <c r="E68" s="11">
        <f t="shared" si="2"/>
        <v>-5</v>
      </c>
      <c r="F68" s="12">
        <f t="shared" si="3"/>
        <v>-4457.900000000001</v>
      </c>
      <c r="G68" s="12"/>
      <c r="H68" s="4"/>
      <c r="I68" s="4"/>
      <c r="M68" s="4"/>
      <c r="N68" s="4"/>
    </row>
    <row r="69" spans="1:14" ht="12.75">
      <c r="A69" s="10">
        <v>65</v>
      </c>
      <c r="B69" s="25">
        <v>51196.23</v>
      </c>
      <c r="C69" s="26">
        <v>44080</v>
      </c>
      <c r="D69" s="26">
        <v>44068</v>
      </c>
      <c r="E69" s="11">
        <f t="shared" si="2"/>
        <v>-12</v>
      </c>
      <c r="F69" s="12">
        <f t="shared" si="3"/>
        <v>-614354.76</v>
      </c>
      <c r="G69" s="12"/>
      <c r="H69" s="4"/>
      <c r="I69" s="4"/>
      <c r="M69" s="4"/>
      <c r="N69" s="4"/>
    </row>
    <row r="70" spans="1:14" ht="12.75">
      <c r="A70" s="10">
        <v>66</v>
      </c>
      <c r="B70" s="25">
        <v>32.51</v>
      </c>
      <c r="C70" s="26">
        <v>44087</v>
      </c>
      <c r="D70" s="26">
        <v>44081</v>
      </c>
      <c r="E70" s="11">
        <f t="shared" si="2"/>
        <v>-6</v>
      </c>
      <c r="F70" s="12">
        <f t="shared" si="3"/>
        <v>-195.06</v>
      </c>
      <c r="G70" s="12"/>
      <c r="H70" s="4"/>
      <c r="I70" s="4"/>
      <c r="M70" s="4"/>
      <c r="N70" s="4"/>
    </row>
    <row r="71" spans="1:14" ht="12.75">
      <c r="A71" s="10">
        <v>67</v>
      </c>
      <c r="B71" s="25">
        <v>1774.23</v>
      </c>
      <c r="C71" s="26">
        <v>44087</v>
      </c>
      <c r="D71" s="26">
        <v>44081</v>
      </c>
      <c r="E71" s="11">
        <f t="shared" si="2"/>
        <v>-6</v>
      </c>
      <c r="F71" s="12">
        <f t="shared" si="3"/>
        <v>-10645.380000000001</v>
      </c>
      <c r="G71" s="12"/>
      <c r="H71" s="4"/>
      <c r="I71" s="4"/>
      <c r="M71" s="4"/>
      <c r="N71" s="4"/>
    </row>
    <row r="72" spans="1:14" ht="12.75">
      <c r="A72" s="10">
        <v>68</v>
      </c>
      <c r="B72" s="25">
        <v>143.62</v>
      </c>
      <c r="C72" s="26">
        <v>44091</v>
      </c>
      <c r="D72" s="26">
        <v>44081</v>
      </c>
      <c r="E72" s="11">
        <f>D72-C72</f>
        <v>-10</v>
      </c>
      <c r="F72" s="12">
        <f>E72*B72</f>
        <v>-1436.2</v>
      </c>
      <c r="G72" s="12"/>
      <c r="H72" s="4"/>
      <c r="I72" s="4"/>
      <c r="M72" s="4"/>
      <c r="N72" s="4"/>
    </row>
    <row r="73" spans="1:14" ht="12.75">
      <c r="A73" s="10">
        <v>69</v>
      </c>
      <c r="B73" s="25">
        <v>543.83</v>
      </c>
      <c r="C73" s="26">
        <v>44098</v>
      </c>
      <c r="D73" s="26">
        <v>44081</v>
      </c>
      <c r="E73" s="11">
        <f aca="true" t="shared" si="4" ref="E73:E118">D73-C73</f>
        <v>-17</v>
      </c>
      <c r="F73" s="12">
        <f aca="true" t="shared" si="5" ref="F73:F118">E73*B73</f>
        <v>-9245.11</v>
      </c>
      <c r="G73" s="12"/>
      <c r="H73" s="4"/>
      <c r="I73" s="4"/>
      <c r="M73" s="4"/>
      <c r="N73" s="4"/>
    </row>
    <row r="74" spans="1:14" ht="12.75">
      <c r="A74" s="10">
        <v>70</v>
      </c>
      <c r="B74" s="25">
        <v>171.4</v>
      </c>
      <c r="C74" s="26">
        <v>44099</v>
      </c>
      <c r="D74" s="26">
        <v>44081</v>
      </c>
      <c r="E74" s="11">
        <f t="shared" si="4"/>
        <v>-18</v>
      </c>
      <c r="F74" s="12">
        <f t="shared" si="5"/>
        <v>-3085.2000000000003</v>
      </c>
      <c r="G74" s="12"/>
      <c r="H74" s="4"/>
      <c r="I74" s="4"/>
      <c r="M74" s="4"/>
      <c r="N74" s="4"/>
    </row>
    <row r="75" spans="1:14" ht="12.75">
      <c r="A75" s="10">
        <v>71</v>
      </c>
      <c r="B75" s="25">
        <v>27047.14</v>
      </c>
      <c r="C75" s="26">
        <v>44099</v>
      </c>
      <c r="D75" s="26">
        <v>44081</v>
      </c>
      <c r="E75" s="11">
        <f t="shared" si="4"/>
        <v>-18</v>
      </c>
      <c r="F75" s="12">
        <f t="shared" si="5"/>
        <v>-486848.52</v>
      </c>
      <c r="G75" s="12"/>
      <c r="H75" s="4"/>
      <c r="I75" s="4"/>
      <c r="M75" s="4"/>
      <c r="N75" s="4"/>
    </row>
    <row r="76" spans="1:14" ht="12.75">
      <c r="A76" s="10">
        <v>72</v>
      </c>
      <c r="B76" s="25">
        <v>4772.09</v>
      </c>
      <c r="C76" s="26">
        <v>44099</v>
      </c>
      <c r="D76" s="26">
        <v>44081</v>
      </c>
      <c r="E76" s="11">
        <f t="shared" si="4"/>
        <v>-18</v>
      </c>
      <c r="F76" s="12">
        <f t="shared" si="5"/>
        <v>-85897.62</v>
      </c>
      <c r="G76" s="12"/>
      <c r="H76" s="4"/>
      <c r="I76" s="4"/>
      <c r="M76" s="4"/>
      <c r="N76" s="4"/>
    </row>
    <row r="77" spans="1:14" ht="12.75">
      <c r="A77" s="10">
        <v>73</v>
      </c>
      <c r="B77" s="25">
        <v>228582.47</v>
      </c>
      <c r="C77" s="26">
        <v>44099</v>
      </c>
      <c r="D77" s="26">
        <v>44081</v>
      </c>
      <c r="E77" s="11">
        <f t="shared" si="4"/>
        <v>-18</v>
      </c>
      <c r="F77" s="12">
        <f t="shared" si="5"/>
        <v>-4114484.46</v>
      </c>
      <c r="G77" s="12"/>
      <c r="H77" s="4"/>
      <c r="I77" s="4"/>
      <c r="M77" s="4"/>
      <c r="N77" s="4"/>
    </row>
    <row r="78" spans="1:14" ht="12.75">
      <c r="A78" s="10">
        <v>74</v>
      </c>
      <c r="B78" s="25">
        <v>12685.44</v>
      </c>
      <c r="C78" s="26">
        <v>44104</v>
      </c>
      <c r="D78" s="26">
        <v>44081</v>
      </c>
      <c r="E78" s="11">
        <f t="shared" si="4"/>
        <v>-23</v>
      </c>
      <c r="F78" s="12">
        <f t="shared" si="5"/>
        <v>-291765.12</v>
      </c>
      <c r="G78" s="12"/>
      <c r="H78" s="4"/>
      <c r="I78" s="4"/>
      <c r="M78" s="4"/>
      <c r="N78" s="4"/>
    </row>
    <row r="79" spans="1:7" s="5" customFormat="1" ht="12.75">
      <c r="A79" s="10">
        <v>75</v>
      </c>
      <c r="B79" s="25">
        <v>13192.86</v>
      </c>
      <c r="C79" s="26">
        <v>44104</v>
      </c>
      <c r="D79" s="26">
        <v>44081</v>
      </c>
      <c r="E79" s="11">
        <f t="shared" si="4"/>
        <v>-23</v>
      </c>
      <c r="F79" s="12">
        <f t="shared" si="5"/>
        <v>-303435.78</v>
      </c>
      <c r="G79" s="13"/>
    </row>
    <row r="80" spans="1:14" ht="12.75">
      <c r="A80" s="10">
        <v>76</v>
      </c>
      <c r="B80" s="25">
        <v>891.58</v>
      </c>
      <c r="C80" s="26">
        <v>44104</v>
      </c>
      <c r="D80" s="26">
        <v>44081</v>
      </c>
      <c r="E80" s="11">
        <f t="shared" si="4"/>
        <v>-23</v>
      </c>
      <c r="F80" s="12">
        <f t="shared" si="5"/>
        <v>-20506.34</v>
      </c>
      <c r="G80" s="12"/>
      <c r="H80" s="4"/>
      <c r="I80" s="4"/>
      <c r="M80" s="4"/>
      <c r="N80" s="4"/>
    </row>
    <row r="81" spans="1:14" ht="12.75">
      <c r="A81" s="10">
        <v>77</v>
      </c>
      <c r="B81" s="25">
        <v>1626.05</v>
      </c>
      <c r="C81" s="26">
        <v>44104</v>
      </c>
      <c r="D81" s="26">
        <v>44081</v>
      </c>
      <c r="E81" s="11">
        <f t="shared" si="4"/>
        <v>-23</v>
      </c>
      <c r="F81" s="12">
        <f t="shared" si="5"/>
        <v>-37399.15</v>
      </c>
      <c r="G81" s="12"/>
      <c r="H81" s="4"/>
      <c r="I81" s="4"/>
      <c r="M81" s="4"/>
      <c r="N81" s="4"/>
    </row>
    <row r="82" spans="1:14" ht="12.75">
      <c r="A82" s="10">
        <v>78</v>
      </c>
      <c r="B82" s="24">
        <v>3600</v>
      </c>
      <c r="C82" s="26">
        <v>44125</v>
      </c>
      <c r="D82" s="26">
        <v>44123</v>
      </c>
      <c r="E82" s="11">
        <f t="shared" si="4"/>
        <v>-2</v>
      </c>
      <c r="F82" s="12">
        <f t="shared" si="5"/>
        <v>-7200</v>
      </c>
      <c r="G82" s="12"/>
      <c r="H82" s="4"/>
      <c r="I82" s="4"/>
      <c r="M82" s="4"/>
      <c r="N82" s="4"/>
    </row>
    <row r="83" spans="1:14" ht="12.75">
      <c r="A83" s="10">
        <v>79</v>
      </c>
      <c r="B83" s="24">
        <v>187.39</v>
      </c>
      <c r="C83" s="26">
        <v>44131</v>
      </c>
      <c r="D83" s="26">
        <v>44123</v>
      </c>
      <c r="E83" s="11">
        <f t="shared" si="4"/>
        <v>-8</v>
      </c>
      <c r="F83" s="12">
        <f t="shared" si="5"/>
        <v>-1499.12</v>
      </c>
      <c r="G83" s="12"/>
      <c r="H83" s="4"/>
      <c r="I83" s="4"/>
      <c r="M83" s="4"/>
      <c r="N83" s="4"/>
    </row>
    <row r="84" spans="1:14" ht="12.75">
      <c r="A84" s="10">
        <v>80</v>
      </c>
      <c r="B84" s="24">
        <v>75.31</v>
      </c>
      <c r="C84" s="26">
        <v>44131</v>
      </c>
      <c r="D84" s="26">
        <v>44123</v>
      </c>
      <c r="E84" s="11">
        <f t="shared" si="4"/>
        <v>-8</v>
      </c>
      <c r="F84" s="12">
        <f t="shared" si="5"/>
        <v>-602.48</v>
      </c>
      <c r="G84" s="12"/>
      <c r="H84" s="4"/>
      <c r="I84" s="4"/>
      <c r="M84" s="4"/>
      <c r="N84" s="4"/>
    </row>
    <row r="85" spans="1:14" ht="12.75">
      <c r="A85" s="10">
        <v>81</v>
      </c>
      <c r="B85" s="24">
        <v>180.31</v>
      </c>
      <c r="C85" s="26">
        <v>44131</v>
      </c>
      <c r="D85" s="26">
        <v>44123</v>
      </c>
      <c r="E85" s="11">
        <f t="shared" si="4"/>
        <v>-8</v>
      </c>
      <c r="F85" s="12">
        <f t="shared" si="5"/>
        <v>-1442.48</v>
      </c>
      <c r="G85" s="12"/>
      <c r="H85" s="4"/>
      <c r="I85" s="4"/>
      <c r="M85" s="4"/>
      <c r="N85" s="4"/>
    </row>
    <row r="86" spans="1:14" ht="12.75">
      <c r="A86" s="10">
        <v>82</v>
      </c>
      <c r="B86" s="24">
        <v>51.12</v>
      </c>
      <c r="C86" s="26">
        <v>44131</v>
      </c>
      <c r="D86" s="26">
        <v>44123</v>
      </c>
      <c r="E86" s="11">
        <f t="shared" si="4"/>
        <v>-8</v>
      </c>
      <c r="F86" s="12">
        <f t="shared" si="5"/>
        <v>-408.96</v>
      </c>
      <c r="G86" s="12"/>
      <c r="H86" s="4"/>
      <c r="I86" s="4"/>
      <c r="M86" s="4"/>
      <c r="N86" s="4"/>
    </row>
    <row r="87" spans="1:14" ht="12.75">
      <c r="A87" s="10">
        <v>83</v>
      </c>
      <c r="B87" s="24">
        <v>318.32</v>
      </c>
      <c r="C87" s="26">
        <v>44131</v>
      </c>
      <c r="D87" s="26">
        <v>44123</v>
      </c>
      <c r="E87" s="11">
        <f t="shared" si="4"/>
        <v>-8</v>
      </c>
      <c r="F87" s="12">
        <f t="shared" si="5"/>
        <v>-2546.56</v>
      </c>
      <c r="G87" s="12"/>
      <c r="H87" s="4"/>
      <c r="I87" s="4"/>
      <c r="M87" s="4"/>
      <c r="N87" s="4"/>
    </row>
    <row r="88" spans="1:14" ht="12.75">
      <c r="A88" s="10">
        <v>84</v>
      </c>
      <c r="B88" s="24">
        <v>51.12</v>
      </c>
      <c r="C88" s="26">
        <v>44131</v>
      </c>
      <c r="D88" s="26">
        <v>44123</v>
      </c>
      <c r="E88" s="11">
        <f t="shared" si="4"/>
        <v>-8</v>
      </c>
      <c r="F88" s="12">
        <f t="shared" si="5"/>
        <v>-408.96</v>
      </c>
      <c r="G88" s="12"/>
      <c r="H88" s="4"/>
      <c r="I88" s="4"/>
      <c r="M88" s="4"/>
      <c r="N88" s="4"/>
    </row>
    <row r="89" spans="1:14" ht="12.75">
      <c r="A89" s="10">
        <v>85</v>
      </c>
      <c r="B89" s="24">
        <v>1593.56</v>
      </c>
      <c r="C89" s="26">
        <v>44132</v>
      </c>
      <c r="D89" s="26">
        <v>44123</v>
      </c>
      <c r="E89" s="11">
        <f t="shared" si="4"/>
        <v>-9</v>
      </c>
      <c r="F89" s="12">
        <f t="shared" si="5"/>
        <v>-14342.039999999999</v>
      </c>
      <c r="G89" s="12"/>
      <c r="H89" s="4"/>
      <c r="I89" s="4"/>
      <c r="M89" s="4"/>
      <c r="N89" s="4"/>
    </row>
    <row r="90" spans="1:14" ht="12.75">
      <c r="A90" s="10">
        <v>86</v>
      </c>
      <c r="B90" s="24">
        <v>32.5</v>
      </c>
      <c r="C90" s="26">
        <v>44132</v>
      </c>
      <c r="D90" s="26">
        <v>44123</v>
      </c>
      <c r="E90" s="11">
        <f t="shared" si="4"/>
        <v>-9</v>
      </c>
      <c r="F90" s="12">
        <f t="shared" si="5"/>
        <v>-292.5</v>
      </c>
      <c r="G90" s="12"/>
      <c r="H90" s="4"/>
      <c r="I90" s="4"/>
      <c r="M90" s="4"/>
      <c r="N90" s="4"/>
    </row>
    <row r="91" spans="1:14" ht="12.75">
      <c r="A91" s="10">
        <v>87</v>
      </c>
      <c r="B91" s="24">
        <v>891.58</v>
      </c>
      <c r="C91" s="26">
        <v>44135</v>
      </c>
      <c r="D91" s="26">
        <v>44123</v>
      </c>
      <c r="E91" s="11">
        <f t="shared" si="4"/>
        <v>-12</v>
      </c>
      <c r="F91" s="12">
        <f t="shared" si="5"/>
        <v>-10698.960000000001</v>
      </c>
      <c r="G91" s="12"/>
      <c r="H91" s="4"/>
      <c r="I91" s="4"/>
      <c r="M91" s="4"/>
      <c r="N91" s="4"/>
    </row>
    <row r="92" spans="1:14" ht="12.75">
      <c r="A92" s="10">
        <v>88</v>
      </c>
      <c r="B92" s="24">
        <v>11565.6</v>
      </c>
      <c r="C92" s="26">
        <v>44139</v>
      </c>
      <c r="D92" s="26">
        <v>44123</v>
      </c>
      <c r="E92" s="11">
        <f t="shared" si="4"/>
        <v>-16</v>
      </c>
      <c r="F92" s="12">
        <f t="shared" si="5"/>
        <v>-185049.6</v>
      </c>
      <c r="G92" s="12"/>
      <c r="H92" s="4"/>
      <c r="I92" s="4"/>
      <c r="M92" s="4"/>
      <c r="N92" s="4"/>
    </row>
    <row r="93" spans="1:14" ht="12.75">
      <c r="A93" s="10">
        <v>89</v>
      </c>
      <c r="B93" s="24">
        <v>1445.37</v>
      </c>
      <c r="C93" s="26">
        <v>44141</v>
      </c>
      <c r="D93" s="26">
        <v>44123</v>
      </c>
      <c r="E93" s="11">
        <f t="shared" si="4"/>
        <v>-18</v>
      </c>
      <c r="F93" s="12">
        <f t="shared" si="5"/>
        <v>-26016.659999999996</v>
      </c>
      <c r="G93" s="12"/>
      <c r="H93" s="4"/>
      <c r="I93" s="4"/>
      <c r="M93" s="4"/>
      <c r="N93" s="4"/>
    </row>
    <row r="94" spans="1:14" ht="12.75">
      <c r="A94" s="10">
        <v>90</v>
      </c>
      <c r="B94" s="24">
        <v>1903.2</v>
      </c>
      <c r="C94" s="26">
        <v>44144</v>
      </c>
      <c r="D94" s="26">
        <v>44123</v>
      </c>
      <c r="E94" s="11">
        <f t="shared" si="4"/>
        <v>-21</v>
      </c>
      <c r="F94" s="12">
        <f t="shared" si="5"/>
        <v>-39967.200000000004</v>
      </c>
      <c r="G94" s="12"/>
      <c r="H94" s="4"/>
      <c r="I94" s="4"/>
      <c r="M94" s="4"/>
      <c r="N94" s="4"/>
    </row>
    <row r="95" spans="1:14" ht="12.75">
      <c r="A95" s="10">
        <v>91</v>
      </c>
      <c r="B95" s="24">
        <v>74.13</v>
      </c>
      <c r="C95" s="26">
        <v>44148</v>
      </c>
      <c r="D95" s="26">
        <v>44145</v>
      </c>
      <c r="E95" s="11">
        <f t="shared" si="4"/>
        <v>-3</v>
      </c>
      <c r="F95" s="12">
        <f t="shared" si="5"/>
        <v>-222.39</v>
      </c>
      <c r="G95" s="12"/>
      <c r="H95" s="4"/>
      <c r="I95" s="4"/>
      <c r="M95" s="4"/>
      <c r="N95" s="4"/>
    </row>
    <row r="96" spans="1:14" ht="12.75">
      <c r="A96" s="10">
        <v>92</v>
      </c>
      <c r="B96" s="24">
        <v>635.47</v>
      </c>
      <c r="C96" s="26">
        <v>44161</v>
      </c>
      <c r="D96" s="26">
        <v>44145</v>
      </c>
      <c r="E96" s="11">
        <f t="shared" si="4"/>
        <v>-16</v>
      </c>
      <c r="F96" s="12">
        <f t="shared" si="5"/>
        <v>-10167.52</v>
      </c>
      <c r="G96" s="12"/>
      <c r="H96" s="4"/>
      <c r="I96" s="4"/>
      <c r="M96" s="4"/>
      <c r="N96" s="4"/>
    </row>
    <row r="97" spans="1:14" ht="12.75">
      <c r="A97" s="10">
        <v>93</v>
      </c>
      <c r="B97" s="24">
        <v>891.58</v>
      </c>
      <c r="C97" s="26">
        <v>44167</v>
      </c>
      <c r="D97" s="26">
        <v>44145</v>
      </c>
      <c r="E97" s="11">
        <f t="shared" si="4"/>
        <v>-22</v>
      </c>
      <c r="F97" s="12">
        <f t="shared" si="5"/>
        <v>-19614.760000000002</v>
      </c>
      <c r="G97" s="12"/>
      <c r="H97" s="4"/>
      <c r="I97" s="4"/>
      <c r="M97" s="4"/>
      <c r="N97" s="4"/>
    </row>
    <row r="98" spans="1:14" ht="12.75">
      <c r="A98" s="10">
        <v>94</v>
      </c>
      <c r="B98" s="24">
        <v>3639.79</v>
      </c>
      <c r="C98" s="26">
        <v>44168</v>
      </c>
      <c r="D98" s="26">
        <v>44145</v>
      </c>
      <c r="E98" s="11">
        <f t="shared" si="4"/>
        <v>-23</v>
      </c>
      <c r="F98" s="12">
        <f t="shared" si="5"/>
        <v>-83715.17</v>
      </c>
      <c r="G98" s="12"/>
      <c r="H98" s="4"/>
      <c r="I98" s="4"/>
      <c r="M98" s="4"/>
      <c r="N98" s="4"/>
    </row>
    <row r="99" spans="1:14" ht="12.75">
      <c r="A99" s="10">
        <v>95</v>
      </c>
      <c r="B99" s="24">
        <v>88287.04</v>
      </c>
      <c r="C99" s="26">
        <v>44168</v>
      </c>
      <c r="D99" s="26">
        <v>44161</v>
      </c>
      <c r="E99" s="11">
        <f t="shared" si="4"/>
        <v>-7</v>
      </c>
      <c r="F99" s="12">
        <f t="shared" si="5"/>
        <v>-618009.2799999999</v>
      </c>
      <c r="G99" s="12"/>
      <c r="H99" s="4"/>
      <c r="I99" s="4"/>
      <c r="M99" s="4"/>
      <c r="N99" s="4"/>
    </row>
    <row r="100" spans="1:14" ht="12.75">
      <c r="A100" s="10">
        <v>96</v>
      </c>
      <c r="B100" s="24">
        <v>27356.89</v>
      </c>
      <c r="C100" s="26">
        <v>44168</v>
      </c>
      <c r="D100" s="26">
        <v>44161</v>
      </c>
      <c r="E100" s="11">
        <f t="shared" si="4"/>
        <v>-7</v>
      </c>
      <c r="F100" s="12">
        <f t="shared" si="5"/>
        <v>-191498.22999999998</v>
      </c>
      <c r="G100" s="12"/>
      <c r="H100" s="4"/>
      <c r="I100" s="4"/>
      <c r="M100" s="4"/>
      <c r="N100" s="4"/>
    </row>
    <row r="101" spans="1:14" ht="12.75">
      <c r="A101" s="10">
        <v>97</v>
      </c>
      <c r="B101" s="24">
        <v>139.26</v>
      </c>
      <c r="C101" s="26">
        <v>44168</v>
      </c>
      <c r="D101" s="26">
        <v>44161</v>
      </c>
      <c r="E101" s="11">
        <f t="shared" si="4"/>
        <v>-7</v>
      </c>
      <c r="F101" s="12">
        <f t="shared" si="5"/>
        <v>-974.8199999999999</v>
      </c>
      <c r="G101" s="12"/>
      <c r="H101" s="4"/>
      <c r="I101" s="4"/>
      <c r="M101" s="4"/>
      <c r="N101" s="4"/>
    </row>
    <row r="102" spans="1:14" ht="12.75">
      <c r="A102" s="10">
        <v>98</v>
      </c>
      <c r="B102" s="24">
        <v>87.24</v>
      </c>
      <c r="C102" s="26">
        <v>44168</v>
      </c>
      <c r="D102" s="26">
        <v>44161</v>
      </c>
      <c r="E102" s="11">
        <f t="shared" si="4"/>
        <v>-7</v>
      </c>
      <c r="F102" s="12">
        <f t="shared" si="5"/>
        <v>-610.68</v>
      </c>
      <c r="G102" s="12"/>
      <c r="H102" s="4"/>
      <c r="I102" s="4"/>
      <c r="M102" s="4"/>
      <c r="N102" s="4"/>
    </row>
    <row r="103" spans="1:14" ht="12.75">
      <c r="A103" s="10">
        <v>99</v>
      </c>
      <c r="B103" s="24">
        <v>132.2</v>
      </c>
      <c r="C103" s="26">
        <v>44168</v>
      </c>
      <c r="D103" s="26">
        <v>44161</v>
      </c>
      <c r="E103" s="11">
        <f t="shared" si="4"/>
        <v>-7</v>
      </c>
      <c r="F103" s="12">
        <f t="shared" si="5"/>
        <v>-925.3999999999999</v>
      </c>
      <c r="G103" s="12"/>
      <c r="H103" s="4"/>
      <c r="I103" s="4"/>
      <c r="M103" s="4"/>
      <c r="N103" s="4"/>
    </row>
    <row r="104" spans="1:14" ht="12.75">
      <c r="A104" s="10">
        <v>100</v>
      </c>
      <c r="B104" s="24">
        <v>47.7</v>
      </c>
      <c r="C104" s="26">
        <v>44168</v>
      </c>
      <c r="D104" s="26">
        <v>44161</v>
      </c>
      <c r="E104" s="11">
        <f t="shared" si="4"/>
        <v>-7</v>
      </c>
      <c r="F104" s="12">
        <f t="shared" si="5"/>
        <v>-333.90000000000003</v>
      </c>
      <c r="G104" s="12"/>
      <c r="H104" s="4"/>
      <c r="I104" s="4"/>
      <c r="M104" s="4"/>
      <c r="N104" s="4"/>
    </row>
    <row r="105" spans="1:14" ht="12.75">
      <c r="A105" s="10">
        <v>101</v>
      </c>
      <c r="B105" s="24">
        <v>464.79</v>
      </c>
      <c r="C105" s="26">
        <v>44168</v>
      </c>
      <c r="D105" s="26">
        <v>44161</v>
      </c>
      <c r="E105" s="11">
        <f t="shared" si="4"/>
        <v>-7</v>
      </c>
      <c r="F105" s="12">
        <f t="shared" si="5"/>
        <v>-3253.53</v>
      </c>
      <c r="G105" s="12"/>
      <c r="H105" s="4"/>
      <c r="I105" s="4"/>
      <c r="M105" s="4"/>
      <c r="N105" s="4"/>
    </row>
    <row r="106" spans="1:14" ht="12.75">
      <c r="A106" s="10">
        <v>102</v>
      </c>
      <c r="B106" s="24">
        <v>54.3</v>
      </c>
      <c r="C106" s="26">
        <v>44168</v>
      </c>
      <c r="D106" s="26">
        <v>44161</v>
      </c>
      <c r="E106" s="11">
        <f t="shared" si="4"/>
        <v>-7</v>
      </c>
      <c r="F106" s="12">
        <f t="shared" si="5"/>
        <v>-380.09999999999997</v>
      </c>
      <c r="G106" s="12"/>
      <c r="H106" s="4"/>
      <c r="I106" s="4"/>
      <c r="M106" s="4"/>
      <c r="N106" s="4"/>
    </row>
    <row r="107" spans="1:14" ht="12.75">
      <c r="A107" s="10">
        <v>103</v>
      </c>
      <c r="B107" s="24">
        <v>33518.82</v>
      </c>
      <c r="C107" s="26">
        <v>44169</v>
      </c>
      <c r="D107" s="26">
        <v>44161</v>
      </c>
      <c r="E107" s="11">
        <f t="shared" si="4"/>
        <v>-8</v>
      </c>
      <c r="F107" s="12">
        <f t="shared" si="5"/>
        <v>-268150.56</v>
      </c>
      <c r="G107" s="12"/>
      <c r="H107" s="4"/>
      <c r="I107" s="4"/>
      <c r="M107" s="4"/>
      <c r="N107" s="4"/>
    </row>
    <row r="108" spans="1:14" ht="12.75">
      <c r="A108" s="10">
        <v>104</v>
      </c>
      <c r="B108" s="24">
        <v>39389.44</v>
      </c>
      <c r="C108" s="26">
        <v>44171</v>
      </c>
      <c r="D108" s="26">
        <v>44161</v>
      </c>
      <c r="E108" s="11">
        <f t="shared" si="4"/>
        <v>-10</v>
      </c>
      <c r="F108" s="12">
        <f t="shared" si="5"/>
        <v>-393894.4</v>
      </c>
      <c r="G108" s="12"/>
      <c r="H108" s="4"/>
      <c r="I108" s="4"/>
      <c r="M108" s="4"/>
      <c r="N108" s="4"/>
    </row>
    <row r="109" spans="1:14" ht="12.75">
      <c r="A109" s="10">
        <v>105</v>
      </c>
      <c r="B109" s="24">
        <v>2525.46</v>
      </c>
      <c r="C109" s="26">
        <v>44171</v>
      </c>
      <c r="D109" s="26">
        <v>44161</v>
      </c>
      <c r="E109" s="11">
        <f t="shared" si="4"/>
        <v>-10</v>
      </c>
      <c r="F109" s="12">
        <f t="shared" si="5"/>
        <v>-25254.6</v>
      </c>
      <c r="G109" s="12"/>
      <c r="H109" s="4"/>
      <c r="I109" s="4"/>
      <c r="M109" s="4"/>
      <c r="N109" s="4"/>
    </row>
    <row r="110" spans="1:14" ht="12.75">
      <c r="A110" s="10">
        <v>106</v>
      </c>
      <c r="B110" s="24">
        <v>2951.49</v>
      </c>
      <c r="C110" s="26">
        <v>44172</v>
      </c>
      <c r="D110" s="26">
        <v>44161</v>
      </c>
      <c r="E110" s="11">
        <f t="shared" si="4"/>
        <v>-11</v>
      </c>
      <c r="F110" s="12">
        <f t="shared" si="5"/>
        <v>-32466.39</v>
      </c>
      <c r="G110" s="12"/>
      <c r="H110" s="4"/>
      <c r="I110" s="4"/>
      <c r="M110" s="4"/>
      <c r="N110" s="4"/>
    </row>
    <row r="111" spans="1:14" ht="12.75">
      <c r="A111" s="10">
        <v>107</v>
      </c>
      <c r="B111" s="24">
        <v>36440.24</v>
      </c>
      <c r="C111" s="26">
        <v>44172</v>
      </c>
      <c r="D111" s="26">
        <v>44161</v>
      </c>
      <c r="E111" s="11">
        <f t="shared" si="4"/>
        <v>-11</v>
      </c>
      <c r="F111" s="12">
        <f t="shared" si="5"/>
        <v>-400842.63999999996</v>
      </c>
      <c r="G111" s="12"/>
      <c r="H111" s="4"/>
      <c r="I111" s="4"/>
      <c r="M111" s="4"/>
      <c r="N111" s="4"/>
    </row>
    <row r="112" spans="1:14" ht="12.75">
      <c r="A112" s="10">
        <v>108</v>
      </c>
      <c r="B112" s="24">
        <v>16934.03</v>
      </c>
      <c r="C112" s="26">
        <v>44175</v>
      </c>
      <c r="D112" s="26">
        <v>44161</v>
      </c>
      <c r="E112" s="11">
        <f t="shared" si="4"/>
        <v>-14</v>
      </c>
      <c r="F112" s="12">
        <f t="shared" si="5"/>
        <v>-237076.41999999998</v>
      </c>
      <c r="G112" s="12"/>
      <c r="H112" s="4"/>
      <c r="I112" s="4"/>
      <c r="M112" s="4"/>
      <c r="N112" s="4"/>
    </row>
    <row r="113" spans="1:14" ht="12.75">
      <c r="A113" s="10">
        <v>109</v>
      </c>
      <c r="B113" s="24">
        <v>191.72</v>
      </c>
      <c r="C113" s="26">
        <v>44175</v>
      </c>
      <c r="D113" s="26">
        <v>44161</v>
      </c>
      <c r="E113" s="11">
        <f t="shared" si="4"/>
        <v>-14</v>
      </c>
      <c r="F113" s="12">
        <f t="shared" si="5"/>
        <v>-2684.08</v>
      </c>
      <c r="G113" s="12"/>
      <c r="H113" s="4"/>
      <c r="I113" s="4"/>
      <c r="M113" s="4"/>
      <c r="N113" s="4"/>
    </row>
    <row r="114" spans="1:14" ht="12.75">
      <c r="A114" s="10">
        <v>110</v>
      </c>
      <c r="B114" s="24">
        <v>28745.71</v>
      </c>
      <c r="C114" s="26">
        <v>44176</v>
      </c>
      <c r="D114" s="26">
        <v>44161</v>
      </c>
      <c r="E114" s="11">
        <f t="shared" si="4"/>
        <v>-15</v>
      </c>
      <c r="F114" s="12">
        <f t="shared" si="5"/>
        <v>-431185.64999999997</v>
      </c>
      <c r="G114" s="12"/>
      <c r="H114" s="4"/>
      <c r="I114" s="4"/>
      <c r="M114" s="4"/>
      <c r="N114" s="4"/>
    </row>
    <row r="115" spans="1:14" ht="12.75">
      <c r="A115" s="10">
        <v>111</v>
      </c>
      <c r="B115" s="24">
        <v>7020.99</v>
      </c>
      <c r="C115" s="26">
        <v>44176</v>
      </c>
      <c r="D115" s="26">
        <v>44161</v>
      </c>
      <c r="E115" s="11">
        <f t="shared" si="4"/>
        <v>-15</v>
      </c>
      <c r="F115" s="12">
        <f t="shared" si="5"/>
        <v>-105314.84999999999</v>
      </c>
      <c r="G115" s="12"/>
      <c r="H115" s="4"/>
      <c r="I115" s="4"/>
      <c r="M115" s="4"/>
      <c r="N115" s="4"/>
    </row>
    <row r="116" spans="1:14" ht="12.75">
      <c r="A116" s="10">
        <v>112</v>
      </c>
      <c r="B116" s="24">
        <v>78.1</v>
      </c>
      <c r="C116" s="26">
        <v>44176</v>
      </c>
      <c r="D116" s="26">
        <v>44161</v>
      </c>
      <c r="E116" s="11">
        <f t="shared" si="4"/>
        <v>-15</v>
      </c>
      <c r="F116" s="12">
        <f t="shared" si="5"/>
        <v>-1171.5</v>
      </c>
      <c r="G116" s="12"/>
      <c r="H116" s="4"/>
      <c r="I116" s="4"/>
      <c r="M116" s="4"/>
      <c r="N116" s="4"/>
    </row>
    <row r="117" spans="1:14" ht="12.75">
      <c r="A117" s="10">
        <v>113</v>
      </c>
      <c r="B117" s="24">
        <v>114.39</v>
      </c>
      <c r="C117" s="26">
        <v>44176</v>
      </c>
      <c r="D117" s="26">
        <v>44161</v>
      </c>
      <c r="E117" s="11">
        <f t="shared" si="4"/>
        <v>-15</v>
      </c>
      <c r="F117" s="12">
        <f t="shared" si="5"/>
        <v>-1715.85</v>
      </c>
      <c r="G117" s="12"/>
      <c r="H117" s="4"/>
      <c r="I117" s="4"/>
      <c r="M117" s="4"/>
      <c r="N117" s="4"/>
    </row>
    <row r="118" spans="1:14" ht="12.75">
      <c r="A118" s="10">
        <v>114</v>
      </c>
      <c r="B118" s="24">
        <v>28314.78</v>
      </c>
      <c r="C118" s="26">
        <v>44176</v>
      </c>
      <c r="D118" s="26">
        <v>44161</v>
      </c>
      <c r="E118" s="11">
        <f t="shared" si="4"/>
        <v>-15</v>
      </c>
      <c r="F118" s="12">
        <f t="shared" si="5"/>
        <v>-424721.69999999995</v>
      </c>
      <c r="G118" s="12"/>
      <c r="H118" s="4"/>
      <c r="I118" s="4"/>
      <c r="M118" s="4"/>
      <c r="N118" s="4"/>
    </row>
    <row r="119" spans="1:14" ht="12.75">
      <c r="A119" s="10">
        <v>115</v>
      </c>
      <c r="B119" s="24">
        <v>3391.73</v>
      </c>
      <c r="C119" s="26">
        <v>44176</v>
      </c>
      <c r="D119" s="26">
        <v>44161</v>
      </c>
      <c r="E119" s="11">
        <f>D119-C119</f>
        <v>-15</v>
      </c>
      <c r="F119" s="12">
        <f>E119*B119</f>
        <v>-50875.95</v>
      </c>
      <c r="G119" s="12"/>
      <c r="H119" s="4"/>
      <c r="I119" s="4"/>
      <c r="M119" s="4"/>
      <c r="N119" s="4"/>
    </row>
    <row r="120" spans="1:14" ht="12.75">
      <c r="A120" s="10">
        <v>116</v>
      </c>
      <c r="B120" s="24">
        <v>20719.64</v>
      </c>
      <c r="C120" s="26">
        <v>44177</v>
      </c>
      <c r="D120" s="26">
        <v>44161</v>
      </c>
      <c r="E120" s="11">
        <f aca="true" t="shared" si="6" ref="E120:E141">D120-C120</f>
        <v>-16</v>
      </c>
      <c r="F120" s="12">
        <f aca="true" t="shared" si="7" ref="F120:F141">E120*B120</f>
        <v>-331514.24</v>
      </c>
      <c r="G120" s="12"/>
      <c r="H120" s="4"/>
      <c r="I120" s="4"/>
      <c r="M120" s="4"/>
      <c r="N120" s="4"/>
    </row>
    <row r="121" spans="1:14" ht="12.75">
      <c r="A121" s="10">
        <v>117</v>
      </c>
      <c r="B121" s="24">
        <v>382715.13</v>
      </c>
      <c r="C121" s="26">
        <v>44177</v>
      </c>
      <c r="D121" s="26">
        <v>44161</v>
      </c>
      <c r="E121" s="11">
        <f t="shared" si="6"/>
        <v>-16</v>
      </c>
      <c r="F121" s="12">
        <f t="shared" si="7"/>
        <v>-6123442.08</v>
      </c>
      <c r="G121" s="12"/>
      <c r="H121" s="4"/>
      <c r="I121" s="4"/>
      <c r="M121" s="4"/>
      <c r="N121" s="4"/>
    </row>
    <row r="122" spans="1:14" ht="12.75">
      <c r="A122" s="10">
        <v>118</v>
      </c>
      <c r="B122" s="24">
        <v>10628.62</v>
      </c>
      <c r="C122" s="26">
        <v>44177</v>
      </c>
      <c r="D122" s="26">
        <v>44161</v>
      </c>
      <c r="E122" s="11">
        <f t="shared" si="6"/>
        <v>-16</v>
      </c>
      <c r="F122" s="12">
        <f t="shared" si="7"/>
        <v>-170057.92</v>
      </c>
      <c r="G122" s="12"/>
      <c r="H122" s="4"/>
      <c r="I122" s="4"/>
      <c r="M122" s="4"/>
      <c r="N122" s="4"/>
    </row>
    <row r="123" spans="1:14" ht="12.75">
      <c r="A123" s="10">
        <v>119</v>
      </c>
      <c r="B123" s="24">
        <v>10648.05</v>
      </c>
      <c r="C123" s="26">
        <v>44177</v>
      </c>
      <c r="D123" s="26">
        <v>44161</v>
      </c>
      <c r="E123" s="11">
        <f t="shared" si="6"/>
        <v>-16</v>
      </c>
      <c r="F123" s="12">
        <f t="shared" si="7"/>
        <v>-170368.8</v>
      </c>
      <c r="G123" s="12"/>
      <c r="H123" s="4"/>
      <c r="I123" s="4"/>
      <c r="M123" s="4"/>
      <c r="N123" s="4"/>
    </row>
    <row r="124" spans="1:14" ht="12.75">
      <c r="A124" s="10">
        <v>120</v>
      </c>
      <c r="B124" s="24">
        <v>34068.74</v>
      </c>
      <c r="C124" s="26">
        <v>44178</v>
      </c>
      <c r="D124" s="26">
        <v>44161</v>
      </c>
      <c r="E124" s="11">
        <f t="shared" si="6"/>
        <v>-17</v>
      </c>
      <c r="F124" s="12">
        <f t="shared" si="7"/>
        <v>-579168.58</v>
      </c>
      <c r="G124" s="12"/>
      <c r="H124" s="4"/>
      <c r="I124" s="4"/>
      <c r="M124" s="4"/>
      <c r="N124" s="4"/>
    </row>
    <row r="125" spans="1:14" ht="12.75">
      <c r="A125" s="10">
        <v>121</v>
      </c>
      <c r="B125" s="24">
        <v>481958.95</v>
      </c>
      <c r="C125" s="26">
        <v>44178</v>
      </c>
      <c r="D125" s="26">
        <v>44161</v>
      </c>
      <c r="E125" s="11">
        <f t="shared" si="6"/>
        <v>-17</v>
      </c>
      <c r="F125" s="12">
        <f t="shared" si="7"/>
        <v>-8193302.15</v>
      </c>
      <c r="G125" s="12"/>
      <c r="H125" s="4"/>
      <c r="I125" s="4"/>
      <c r="M125" s="4"/>
      <c r="N125" s="4"/>
    </row>
    <row r="126" spans="1:7" s="5" customFormat="1" ht="12.75">
      <c r="A126" s="10">
        <v>122</v>
      </c>
      <c r="B126" s="24">
        <v>250817.12</v>
      </c>
      <c r="C126" s="26">
        <v>44179</v>
      </c>
      <c r="D126" s="26">
        <v>44161</v>
      </c>
      <c r="E126" s="11">
        <f t="shared" si="6"/>
        <v>-18</v>
      </c>
      <c r="F126" s="12">
        <f t="shared" si="7"/>
        <v>-4514708.16</v>
      </c>
      <c r="G126" s="13"/>
    </row>
    <row r="127" spans="1:14" ht="12.75">
      <c r="A127" s="10">
        <v>123</v>
      </c>
      <c r="B127" s="24">
        <v>30961.77</v>
      </c>
      <c r="C127" s="26">
        <v>44181</v>
      </c>
      <c r="D127" s="26">
        <v>44161</v>
      </c>
      <c r="E127" s="11">
        <f t="shared" si="6"/>
        <v>-20</v>
      </c>
      <c r="F127" s="12">
        <f t="shared" si="7"/>
        <v>-619235.4</v>
      </c>
      <c r="G127" s="12"/>
      <c r="H127" s="4"/>
      <c r="I127" s="4"/>
      <c r="M127" s="4"/>
      <c r="N127" s="4"/>
    </row>
    <row r="128" spans="1:14" ht="12.75">
      <c r="A128" s="10">
        <v>124</v>
      </c>
      <c r="B128" s="24">
        <v>3202.38</v>
      </c>
      <c r="C128" s="26">
        <v>44181</v>
      </c>
      <c r="D128" s="26">
        <v>44161</v>
      </c>
      <c r="E128" s="11">
        <f t="shared" si="6"/>
        <v>-20</v>
      </c>
      <c r="F128" s="12">
        <f t="shared" si="7"/>
        <v>-64047.600000000006</v>
      </c>
      <c r="G128" s="12"/>
      <c r="H128" s="4"/>
      <c r="I128" s="4"/>
      <c r="M128" s="4"/>
      <c r="N128" s="4"/>
    </row>
    <row r="129" spans="1:14" ht="12.75">
      <c r="A129" s="10">
        <v>125</v>
      </c>
      <c r="B129" s="24">
        <v>1441.43</v>
      </c>
      <c r="C129" s="26">
        <v>44181</v>
      </c>
      <c r="D129" s="26">
        <v>44161</v>
      </c>
      <c r="E129" s="11">
        <f t="shared" si="6"/>
        <v>-20</v>
      </c>
      <c r="F129" s="12">
        <f t="shared" si="7"/>
        <v>-28828.600000000002</v>
      </c>
      <c r="G129" s="12"/>
      <c r="H129" s="4"/>
      <c r="I129" s="4"/>
      <c r="M129" s="4"/>
      <c r="N129" s="4"/>
    </row>
    <row r="130" spans="1:14" ht="12.75">
      <c r="A130" s="10">
        <v>126</v>
      </c>
      <c r="B130" s="24">
        <v>43744.61</v>
      </c>
      <c r="C130" s="26">
        <v>44182</v>
      </c>
      <c r="D130" s="26">
        <v>44161</v>
      </c>
      <c r="E130" s="11">
        <f t="shared" si="6"/>
        <v>-21</v>
      </c>
      <c r="F130" s="12">
        <f t="shared" si="7"/>
        <v>-918636.81</v>
      </c>
      <c r="G130" s="12"/>
      <c r="H130" s="4"/>
      <c r="I130" s="4"/>
      <c r="M130" s="4"/>
      <c r="N130" s="4"/>
    </row>
    <row r="131" spans="1:14" ht="12.75">
      <c r="A131" s="10">
        <v>127</v>
      </c>
      <c r="B131" s="24">
        <v>18178</v>
      </c>
      <c r="C131" s="26">
        <v>44184</v>
      </c>
      <c r="D131" s="26">
        <v>44161</v>
      </c>
      <c r="E131" s="11">
        <f t="shared" si="6"/>
        <v>-23</v>
      </c>
      <c r="F131" s="12">
        <f t="shared" si="7"/>
        <v>-418094</v>
      </c>
      <c r="G131" s="12"/>
      <c r="H131" s="4"/>
      <c r="I131" s="4"/>
      <c r="M131" s="4"/>
      <c r="N131" s="4"/>
    </row>
    <row r="132" spans="1:14" ht="12.75">
      <c r="A132" s="10">
        <v>128</v>
      </c>
      <c r="B132" s="24">
        <v>543.83</v>
      </c>
      <c r="C132" s="26">
        <v>44185</v>
      </c>
      <c r="D132" s="26">
        <v>44183</v>
      </c>
      <c r="E132" s="11">
        <f t="shared" si="6"/>
        <v>-2</v>
      </c>
      <c r="F132" s="12">
        <f t="shared" si="7"/>
        <v>-1087.66</v>
      </c>
      <c r="G132" s="12"/>
      <c r="H132" s="4"/>
      <c r="I132" s="4"/>
      <c r="M132" s="4"/>
      <c r="N132" s="4"/>
    </row>
    <row r="133" spans="1:14" ht="12.75">
      <c r="A133" s="10">
        <v>129</v>
      </c>
      <c r="B133" s="24">
        <v>55720.06</v>
      </c>
      <c r="C133" s="26">
        <v>44192</v>
      </c>
      <c r="D133" s="26">
        <v>44183</v>
      </c>
      <c r="E133" s="11">
        <f t="shared" si="6"/>
        <v>-9</v>
      </c>
      <c r="F133" s="12">
        <f t="shared" si="7"/>
        <v>-501480.54</v>
      </c>
      <c r="G133" s="12"/>
      <c r="H133" s="4"/>
      <c r="I133" s="4"/>
      <c r="M133" s="4"/>
      <c r="N133" s="4"/>
    </row>
    <row r="134" spans="1:14" ht="12.75">
      <c r="A134" s="10">
        <v>130</v>
      </c>
      <c r="B134" s="24">
        <v>53084.19</v>
      </c>
      <c r="C134" s="26">
        <v>44192</v>
      </c>
      <c r="D134" s="26">
        <v>44183</v>
      </c>
      <c r="E134" s="11">
        <f t="shared" si="6"/>
        <v>-9</v>
      </c>
      <c r="F134" s="12">
        <f t="shared" si="7"/>
        <v>-477757.71</v>
      </c>
      <c r="G134" s="12"/>
      <c r="H134" s="4"/>
      <c r="I134" s="4"/>
      <c r="M134" s="4"/>
      <c r="N134" s="4"/>
    </row>
    <row r="135" spans="1:14" ht="12.75">
      <c r="A135" s="10">
        <v>131</v>
      </c>
      <c r="B135" s="24">
        <v>1903.2</v>
      </c>
      <c r="C135" s="26">
        <v>44195</v>
      </c>
      <c r="D135" s="26">
        <v>44183</v>
      </c>
      <c r="E135" s="11">
        <f t="shared" si="6"/>
        <v>-12</v>
      </c>
      <c r="F135" s="12">
        <f t="shared" si="7"/>
        <v>-22838.4</v>
      </c>
      <c r="G135" s="12"/>
      <c r="H135" s="4"/>
      <c r="I135" s="4"/>
      <c r="M135" s="4"/>
      <c r="N135" s="4"/>
    </row>
    <row r="136" spans="1:14" ht="12.75">
      <c r="A136" s="10">
        <v>132</v>
      </c>
      <c r="B136" s="24">
        <v>891.58</v>
      </c>
      <c r="C136" s="26">
        <v>44195</v>
      </c>
      <c r="D136" s="26">
        <v>44183</v>
      </c>
      <c r="E136" s="11">
        <f t="shared" si="6"/>
        <v>-12</v>
      </c>
      <c r="F136" s="12">
        <f t="shared" si="7"/>
        <v>-10698.960000000001</v>
      </c>
      <c r="G136" s="12"/>
      <c r="H136" s="4"/>
      <c r="I136" s="4"/>
      <c r="M136" s="4"/>
      <c r="N136" s="4"/>
    </row>
    <row r="137" spans="1:14" ht="12.75">
      <c r="A137" s="10">
        <v>133</v>
      </c>
      <c r="B137" s="24">
        <v>4664.95</v>
      </c>
      <c r="C137" s="26">
        <v>44195</v>
      </c>
      <c r="D137" s="26">
        <v>44183</v>
      </c>
      <c r="E137" s="11">
        <f t="shared" si="6"/>
        <v>-12</v>
      </c>
      <c r="F137" s="12">
        <f t="shared" si="7"/>
        <v>-55979.399999999994</v>
      </c>
      <c r="G137" s="12"/>
      <c r="H137" s="4"/>
      <c r="I137" s="4"/>
      <c r="M137" s="4"/>
      <c r="N137" s="4"/>
    </row>
    <row r="138" spans="1:14" ht="12.75">
      <c r="A138" s="10">
        <v>134</v>
      </c>
      <c r="B138" s="24">
        <v>32.5</v>
      </c>
      <c r="C138" s="26">
        <v>44195</v>
      </c>
      <c r="D138" s="26">
        <v>44183</v>
      </c>
      <c r="E138" s="11">
        <f t="shared" si="6"/>
        <v>-12</v>
      </c>
      <c r="F138" s="12">
        <f t="shared" si="7"/>
        <v>-390</v>
      </c>
      <c r="G138" s="12"/>
      <c r="H138" s="4"/>
      <c r="I138" s="4"/>
      <c r="M138" s="4"/>
      <c r="N138" s="4"/>
    </row>
    <row r="139" spans="1:14" ht="12.75">
      <c r="A139" s="10">
        <v>135</v>
      </c>
      <c r="B139" s="24">
        <v>74.33</v>
      </c>
      <c r="C139" s="26">
        <v>44199</v>
      </c>
      <c r="D139" s="26">
        <v>44183</v>
      </c>
      <c r="E139" s="11">
        <f t="shared" si="6"/>
        <v>-16</v>
      </c>
      <c r="F139" s="12">
        <f t="shared" si="7"/>
        <v>-1189.28</v>
      </c>
      <c r="G139" s="12"/>
      <c r="H139" s="4"/>
      <c r="I139" s="4"/>
      <c r="M139" s="4"/>
      <c r="N139" s="4"/>
    </row>
    <row r="140" spans="1:14" ht="12.75">
      <c r="A140" s="10">
        <v>136</v>
      </c>
      <c r="B140" s="24">
        <v>3400.26</v>
      </c>
      <c r="C140" s="26">
        <v>44204</v>
      </c>
      <c r="D140" s="26">
        <v>44183</v>
      </c>
      <c r="E140" s="11">
        <f t="shared" si="6"/>
        <v>-21</v>
      </c>
      <c r="F140" s="12">
        <f t="shared" si="7"/>
        <v>-71405.46</v>
      </c>
      <c r="G140" s="12"/>
      <c r="H140" s="4"/>
      <c r="I140" s="4"/>
      <c r="M140" s="4"/>
      <c r="N140" s="4"/>
    </row>
    <row r="141" spans="1:14" ht="12.75">
      <c r="A141" s="10">
        <v>137</v>
      </c>
      <c r="B141" s="24">
        <v>32.5</v>
      </c>
      <c r="C141" s="26">
        <v>44204</v>
      </c>
      <c r="D141" s="26">
        <v>44183</v>
      </c>
      <c r="E141" s="11">
        <f t="shared" si="6"/>
        <v>-21</v>
      </c>
      <c r="F141" s="12">
        <f t="shared" si="7"/>
        <v>-682.5</v>
      </c>
      <c r="G141" s="12"/>
      <c r="H141" s="4"/>
      <c r="I141" s="4"/>
      <c r="M141" s="4"/>
      <c r="N141" s="4"/>
    </row>
    <row r="142" spans="1:7" ht="15.75">
      <c r="A142" s="20" t="s">
        <v>6</v>
      </c>
      <c r="B142" s="21">
        <f>SUM(B5:B141)</f>
        <v>3548989.710000002</v>
      </c>
      <c r="C142" s="22"/>
      <c r="D142" s="22"/>
      <c r="E142" s="23"/>
      <c r="F142" s="21">
        <f>SUM(F5:F141)</f>
        <v>-47539716.76</v>
      </c>
      <c r="G142" s="19">
        <f>F142/B142</f>
        <v>-13.395281656085718</v>
      </c>
    </row>
  </sheetData>
  <sheetProtection/>
  <mergeCells count="6">
    <mergeCell ref="A1:G1"/>
    <mergeCell ref="A3:A4"/>
    <mergeCell ref="B3:B4"/>
    <mergeCell ref="C3:E3"/>
    <mergeCell ref="F3:F4"/>
    <mergeCell ref="G3:G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Monari Monica</dc:creator>
  <cp:keywords/>
  <dc:description/>
  <cp:lastModifiedBy>Monari Monica</cp:lastModifiedBy>
  <cp:lastPrinted>2015-01-23T13:33:52Z</cp:lastPrinted>
  <dcterms:created xsi:type="dcterms:W3CDTF">2015-01-21T10:44:24Z</dcterms:created>
  <dcterms:modified xsi:type="dcterms:W3CDTF">2021-01-22T15:13:30Z</dcterms:modified>
  <cp:category/>
  <cp:version/>
  <cp:contentType/>
  <cp:contentStatus/>
</cp:coreProperties>
</file>