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4668" activeTab="0"/>
  </bookViews>
  <sheets>
    <sheet name="INDIC. TEMP. PAGAMENTI" sheetId="1" r:id="rId1"/>
  </sheets>
  <definedNames>
    <definedName name="_xlnm.Print_Titles" localSheetId="0">'INDIC. TEMP. PAGAMENTI'!$4:$4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<sst xmlns="http://schemas.openxmlformats.org/spreadsheetml/2006/main" count="17" uniqueCount="17">
  <si>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</si>
  <si>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</si>
  <si>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</si>
  <si>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</si>
  <si>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</si>
  <si>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</si>
  <si>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</si>
  <si>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</si>
  <si>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</si>
  <si>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</si>
  <si>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</si>
  <si>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</si>
  <si>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</si>
  <si>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</si>
  <si>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</si>
  <si>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</si>
  <si>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 PRIMO TRIMESTRE DELL'ANNO 2020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</si>
</sst>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 vertical="top"/>
    </xf>
    <xf numFmtId="2" fontId="0" fillId="0" borderId="10" xfId="0" applyNumberFormat="1" applyFill="1" applyBorder="1" applyAlignment="1">
      <alignment horizontal="right" vertical="top"/>
    </xf>
    <xf numFmtId="14" fontId="0" fillId="0" borderId="10" xfId="0" applyNumberFormat="1" applyBorder="1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pane ySplit="4" topLeftCell="A11" activePane="bottomLeft" state="frozen"/>
      <selection pane="topLeft" activeCell="A1" sqref="A1"/>
      <selection pane="bottomLeft" activeCell="H19" sqref="H19"/>
    </sheetView>
  </sheetViews>
  <sheetFormatPr defaultColWidth="18.8515625" defaultRowHeight="12.75"/>
  <cols>
    <col min="1" max="1" width="15.7109375" style="1" customWidth="1"/>
    <col min="2" max="2" width="13.57421875" style="2" customWidth="1"/>
    <col min="3" max="3" width="23.421875" style="12" customWidth="1"/>
    <col min="4" max="4" width="18.8515625" style="12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5" customWidth="1"/>
    <col min="10" max="12" width="18.8515625" style="4" customWidth="1"/>
    <col min="13" max="13" width="18.8515625" style="5" customWidth="1"/>
    <col min="14" max="14" width="18.8515625" style="3" customWidth="1"/>
    <col min="15" max="16384" width="18.8515625" style="4" customWidth="1"/>
  </cols>
  <sheetData>
    <row r="1" spans="1:7" ht="12.75">
      <c r="A1" s="26" t="s">
        <v>16</v>
      </c>
      <c r="B1" s="27"/>
      <c r="C1" s="27"/>
      <c r="D1" s="27"/>
      <c r="E1" s="27"/>
      <c r="F1" s="27"/>
      <c r="G1" s="28"/>
    </row>
    <row r="2" spans="1:7" ht="12.75">
      <c r="A2" s="13" t="s">
        <v>7</v>
      </c>
      <c r="B2" s="15" t="s">
        <v>8</v>
      </c>
      <c r="C2" s="14" t="s">
        <v>0</v>
      </c>
      <c r="D2" s="14" t="s">
        <v>9</v>
      </c>
      <c r="E2" s="16" t="s">
        <v>10</v>
      </c>
      <c r="F2" s="15" t="s">
        <v>11</v>
      </c>
      <c r="G2" s="15" t="s">
        <v>12</v>
      </c>
    </row>
    <row r="3" spans="1:7" ht="12.75">
      <c r="A3" s="29" t="s">
        <v>14</v>
      </c>
      <c r="B3" s="29" t="s">
        <v>15</v>
      </c>
      <c r="C3" s="31" t="s">
        <v>13</v>
      </c>
      <c r="D3" s="32"/>
      <c r="E3" s="33"/>
      <c r="F3" s="29" t="s">
        <v>3</v>
      </c>
      <c r="G3" s="29" t="s">
        <v>5</v>
      </c>
    </row>
    <row r="4" spans="1:7" s="6" customFormat="1" ht="52.5">
      <c r="A4" s="30"/>
      <c r="B4" s="30"/>
      <c r="C4" s="7" t="s">
        <v>1</v>
      </c>
      <c r="D4" s="7" t="s">
        <v>2</v>
      </c>
      <c r="E4" s="8" t="s">
        <v>4</v>
      </c>
      <c r="F4" s="30"/>
      <c r="G4" s="30"/>
    </row>
    <row r="5" spans="1:7" s="6" customFormat="1" ht="12.75">
      <c r="A5" s="9">
        <v>1</v>
      </c>
      <c r="B5" s="22">
        <v>891.58</v>
      </c>
      <c r="C5" s="24">
        <v>43860</v>
      </c>
      <c r="D5" s="24">
        <v>43859</v>
      </c>
      <c r="E5" s="10">
        <f>D5-C5</f>
        <v>-1</v>
      </c>
      <c r="F5" s="11">
        <f>E5*B5</f>
        <v>-891.58</v>
      </c>
      <c r="G5" s="11"/>
    </row>
    <row r="6" spans="1:7" s="6" customFormat="1" ht="12.75">
      <c r="A6" s="9">
        <v>2</v>
      </c>
      <c r="B6" s="22">
        <v>4664.95</v>
      </c>
      <c r="C6" s="24">
        <v>43889</v>
      </c>
      <c r="D6" s="24">
        <v>43887</v>
      </c>
      <c r="E6" s="10">
        <f aca="true" t="shared" si="0" ref="E6:E27">D6-C6</f>
        <v>-2</v>
      </c>
      <c r="F6" s="11">
        <f aca="true" t="shared" si="1" ref="F6:F27">E6*B6</f>
        <v>-9329.9</v>
      </c>
      <c r="G6" s="11"/>
    </row>
    <row r="7" spans="1:7" s="6" customFormat="1" ht="12.75">
      <c r="A7" s="9">
        <v>3</v>
      </c>
      <c r="B7" s="22">
        <v>32.51</v>
      </c>
      <c r="C7" s="24">
        <v>43889</v>
      </c>
      <c r="D7" s="24">
        <v>43887</v>
      </c>
      <c r="E7" s="10">
        <f t="shared" si="0"/>
        <v>-2</v>
      </c>
      <c r="F7" s="11">
        <f t="shared" si="1"/>
        <v>-65.02</v>
      </c>
      <c r="G7" s="11"/>
    </row>
    <row r="8" spans="1:7" s="6" customFormat="1" ht="12.75">
      <c r="A8" s="9">
        <v>4</v>
      </c>
      <c r="B8" s="22">
        <v>4488.34</v>
      </c>
      <c r="C8" s="25">
        <v>43889</v>
      </c>
      <c r="D8" s="24">
        <v>43887</v>
      </c>
      <c r="E8" s="10">
        <f t="shared" si="0"/>
        <v>-2</v>
      </c>
      <c r="F8" s="11">
        <f t="shared" si="1"/>
        <v>-8976.68</v>
      </c>
      <c r="G8" s="11"/>
    </row>
    <row r="9" spans="1:7" s="6" customFormat="1" ht="12.75">
      <c r="A9" s="9">
        <v>5</v>
      </c>
      <c r="B9" s="23">
        <v>28.45</v>
      </c>
      <c r="C9" s="25">
        <v>43889</v>
      </c>
      <c r="D9" s="24">
        <v>43887</v>
      </c>
      <c r="E9" s="10">
        <f t="shared" si="0"/>
        <v>-2</v>
      </c>
      <c r="F9" s="11">
        <f t="shared" si="1"/>
        <v>-56.9</v>
      </c>
      <c r="G9" s="11"/>
    </row>
    <row r="10" spans="1:7" s="6" customFormat="1" ht="12.75">
      <c r="A10" s="9">
        <v>6</v>
      </c>
      <c r="B10" s="22">
        <v>220159.63</v>
      </c>
      <c r="C10" s="25">
        <v>43895</v>
      </c>
      <c r="D10" s="24">
        <v>43887</v>
      </c>
      <c r="E10" s="10">
        <f t="shared" si="0"/>
        <v>-8</v>
      </c>
      <c r="F10" s="11">
        <f t="shared" si="1"/>
        <v>-1761277.04</v>
      </c>
      <c r="G10" s="11"/>
    </row>
    <row r="11" spans="1:7" s="6" customFormat="1" ht="12.75">
      <c r="A11" s="9">
        <v>7</v>
      </c>
      <c r="B11" s="22">
        <v>3600</v>
      </c>
      <c r="C11" s="25">
        <v>43895</v>
      </c>
      <c r="D11" s="24">
        <v>43887</v>
      </c>
      <c r="E11" s="10">
        <f t="shared" si="0"/>
        <v>-8</v>
      </c>
      <c r="F11" s="11">
        <f t="shared" si="1"/>
        <v>-28800</v>
      </c>
      <c r="G11" s="11"/>
    </row>
    <row r="12" spans="1:7" s="6" customFormat="1" ht="12.75">
      <c r="A12" s="9">
        <v>8</v>
      </c>
      <c r="B12" s="22">
        <v>225252.61</v>
      </c>
      <c r="C12" s="25">
        <v>43897</v>
      </c>
      <c r="D12" s="24">
        <v>43887</v>
      </c>
      <c r="E12" s="10">
        <f t="shared" si="0"/>
        <v>-10</v>
      </c>
      <c r="F12" s="11">
        <f t="shared" si="1"/>
        <v>-2252526.0999999996</v>
      </c>
      <c r="G12" s="11"/>
    </row>
    <row r="13" spans="1:7" s="6" customFormat="1" ht="12.75">
      <c r="A13" s="9">
        <v>9</v>
      </c>
      <c r="B13" s="22">
        <v>635.47</v>
      </c>
      <c r="C13" s="25">
        <v>43909</v>
      </c>
      <c r="D13" s="24">
        <v>43902</v>
      </c>
      <c r="E13" s="10">
        <f t="shared" si="0"/>
        <v>-7</v>
      </c>
      <c r="F13" s="11">
        <f t="shared" si="1"/>
        <v>-4448.29</v>
      </c>
      <c r="G13" s="11"/>
    </row>
    <row r="14" spans="1:7" s="6" customFormat="1" ht="12.75">
      <c r="A14" s="9">
        <v>10</v>
      </c>
      <c r="B14" s="22">
        <v>205474.45</v>
      </c>
      <c r="C14" s="25">
        <v>43909</v>
      </c>
      <c r="D14" s="24">
        <v>43902</v>
      </c>
      <c r="E14" s="10">
        <f t="shared" si="0"/>
        <v>-7</v>
      </c>
      <c r="F14" s="11">
        <f t="shared" si="1"/>
        <v>-1438321.1500000001</v>
      </c>
      <c r="G14" s="11"/>
    </row>
    <row r="15" spans="1:7" s="6" customFormat="1" ht="12.75">
      <c r="A15" s="9">
        <v>11</v>
      </c>
      <c r="B15" s="22">
        <v>51.73</v>
      </c>
      <c r="C15" s="25">
        <v>43910</v>
      </c>
      <c r="D15" s="24">
        <v>43902</v>
      </c>
      <c r="E15" s="10">
        <f t="shared" si="0"/>
        <v>-8</v>
      </c>
      <c r="F15" s="11">
        <f t="shared" si="1"/>
        <v>-413.84</v>
      </c>
      <c r="G15" s="11"/>
    </row>
    <row r="16" spans="1:7" s="6" customFormat="1" ht="12.75">
      <c r="A16" s="9">
        <v>12</v>
      </c>
      <c r="B16" s="22">
        <v>543.83</v>
      </c>
      <c r="C16" s="25">
        <v>43916</v>
      </c>
      <c r="D16" s="24">
        <v>43915</v>
      </c>
      <c r="E16" s="10">
        <f t="shared" si="0"/>
        <v>-1</v>
      </c>
      <c r="F16" s="11">
        <f t="shared" si="1"/>
        <v>-543.83</v>
      </c>
      <c r="G16" s="11"/>
    </row>
    <row r="17" spans="1:7" s="6" customFormat="1" ht="12.75">
      <c r="A17" s="9">
        <v>13</v>
      </c>
      <c r="B17" s="22">
        <v>891.58</v>
      </c>
      <c r="C17" s="25">
        <v>43916</v>
      </c>
      <c r="D17" s="24">
        <v>43902</v>
      </c>
      <c r="E17" s="10">
        <f t="shared" si="0"/>
        <v>-14</v>
      </c>
      <c r="F17" s="11">
        <f t="shared" si="1"/>
        <v>-12482.12</v>
      </c>
      <c r="G17" s="11"/>
    </row>
    <row r="18" spans="1:7" s="6" customFormat="1" ht="12.75">
      <c r="A18" s="9">
        <v>14</v>
      </c>
      <c r="B18" s="22">
        <v>84271.5</v>
      </c>
      <c r="C18" s="25">
        <v>43920</v>
      </c>
      <c r="D18" s="24">
        <v>43915</v>
      </c>
      <c r="E18" s="10">
        <f t="shared" si="0"/>
        <v>-5</v>
      </c>
      <c r="F18" s="11">
        <f t="shared" si="1"/>
        <v>-421357.5</v>
      </c>
      <c r="G18" s="11"/>
    </row>
    <row r="19" spans="1:7" s="6" customFormat="1" ht="12.75">
      <c r="A19" s="9">
        <v>15</v>
      </c>
      <c r="B19" s="22">
        <v>891.58</v>
      </c>
      <c r="C19" s="25">
        <v>43922</v>
      </c>
      <c r="D19" s="24">
        <v>43915</v>
      </c>
      <c r="E19" s="10">
        <f t="shared" si="0"/>
        <v>-7</v>
      </c>
      <c r="F19" s="11">
        <f t="shared" si="1"/>
        <v>-6241.06</v>
      </c>
      <c r="G19" s="11"/>
    </row>
    <row r="20" spans="1:7" s="6" customFormat="1" ht="12.75">
      <c r="A20" s="9">
        <v>16</v>
      </c>
      <c r="B20" s="22">
        <v>4664.95</v>
      </c>
      <c r="C20" s="25">
        <v>43924</v>
      </c>
      <c r="D20" s="24">
        <v>43915</v>
      </c>
      <c r="E20" s="10">
        <f t="shared" si="0"/>
        <v>-9</v>
      </c>
      <c r="F20" s="11">
        <f t="shared" si="1"/>
        <v>-41984.549999999996</v>
      </c>
      <c r="G20" s="11"/>
    </row>
    <row r="21" spans="1:7" s="6" customFormat="1" ht="12.75">
      <c r="A21" s="9">
        <v>17</v>
      </c>
      <c r="B21" s="22">
        <v>32.5</v>
      </c>
      <c r="C21" s="25">
        <v>43924</v>
      </c>
      <c r="D21" s="24">
        <v>43915</v>
      </c>
      <c r="E21" s="10">
        <f t="shared" si="0"/>
        <v>-9</v>
      </c>
      <c r="F21" s="11">
        <f t="shared" si="1"/>
        <v>-292.5</v>
      </c>
      <c r="G21" s="11"/>
    </row>
    <row r="22" spans="1:7" s="6" customFormat="1" ht="12.75">
      <c r="A22" s="9">
        <v>18</v>
      </c>
      <c r="B22" s="22">
        <v>761.28</v>
      </c>
      <c r="C22" s="25">
        <v>43929</v>
      </c>
      <c r="D22" s="24">
        <v>43915</v>
      </c>
      <c r="E22" s="10">
        <f t="shared" si="0"/>
        <v>-14</v>
      </c>
      <c r="F22" s="11">
        <f t="shared" si="1"/>
        <v>-10657.92</v>
      </c>
      <c r="G22" s="11"/>
    </row>
    <row r="23" spans="1:7" s="6" customFormat="1" ht="12.75">
      <c r="A23" s="9">
        <v>19</v>
      </c>
      <c r="B23" s="22">
        <v>2440</v>
      </c>
      <c r="C23" s="24">
        <v>43930</v>
      </c>
      <c r="D23" s="24">
        <v>43915</v>
      </c>
      <c r="E23" s="10">
        <f t="shared" si="0"/>
        <v>-15</v>
      </c>
      <c r="F23" s="11">
        <f t="shared" si="1"/>
        <v>-36600</v>
      </c>
      <c r="G23" s="11"/>
    </row>
    <row r="24" spans="1:7" s="6" customFormat="1" ht="12.75">
      <c r="A24" s="9">
        <v>20</v>
      </c>
      <c r="B24" s="22">
        <v>9363.5</v>
      </c>
      <c r="C24" s="25">
        <v>43933</v>
      </c>
      <c r="D24" s="24">
        <v>43915</v>
      </c>
      <c r="E24" s="10">
        <f t="shared" si="0"/>
        <v>-18</v>
      </c>
      <c r="F24" s="11">
        <f t="shared" si="1"/>
        <v>-168543</v>
      </c>
      <c r="G24" s="11"/>
    </row>
    <row r="25" spans="1:7" s="6" customFormat="1" ht="12.75">
      <c r="A25" s="9">
        <v>21</v>
      </c>
      <c r="B25" s="22">
        <v>511.63</v>
      </c>
      <c r="C25" s="25">
        <v>43936</v>
      </c>
      <c r="D25" s="24">
        <v>43915</v>
      </c>
      <c r="E25" s="10">
        <f t="shared" si="0"/>
        <v>-21</v>
      </c>
      <c r="F25" s="11">
        <f t="shared" si="1"/>
        <v>-10744.23</v>
      </c>
      <c r="G25" s="11"/>
    </row>
    <row r="26" spans="1:7" s="6" customFormat="1" ht="12.75">
      <c r="A26" s="9">
        <v>22</v>
      </c>
      <c r="B26" s="22">
        <v>2327.76</v>
      </c>
      <c r="C26" s="25">
        <v>43936</v>
      </c>
      <c r="D26" s="24">
        <v>43915</v>
      </c>
      <c r="E26" s="10">
        <f t="shared" si="0"/>
        <v>-21</v>
      </c>
      <c r="F26" s="11">
        <f t="shared" si="1"/>
        <v>-48882.96000000001</v>
      </c>
      <c r="G26" s="11"/>
    </row>
    <row r="27" spans="1:7" s="6" customFormat="1" ht="12.75">
      <c r="A27" s="9">
        <v>23</v>
      </c>
      <c r="B27" s="22">
        <v>25580.26</v>
      </c>
      <c r="C27" s="25">
        <v>43938</v>
      </c>
      <c r="D27" s="24">
        <v>43915</v>
      </c>
      <c r="E27" s="10">
        <f t="shared" si="0"/>
        <v>-23</v>
      </c>
      <c r="F27" s="11">
        <f t="shared" si="1"/>
        <v>-588345.98</v>
      </c>
      <c r="G27" s="11"/>
    </row>
    <row r="28" spans="1:7" ht="15">
      <c r="A28" s="18" t="s">
        <v>6</v>
      </c>
      <c r="B28" s="19">
        <f>SUM(B5:B27)</f>
        <v>797560.0899999999</v>
      </c>
      <c r="C28" s="20"/>
      <c r="D28" s="20"/>
      <c r="E28" s="21"/>
      <c r="F28" s="19">
        <f>SUM(F5:F27)</f>
        <v>-6851782.15</v>
      </c>
      <c r="G28" s="17">
        <f>F28/B28</f>
        <v>-8.590929054637126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eadings="1"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  <headerFooter alignWithMargins="0">
    <oddHeader>&amp;C&amp;Z&amp;F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Monari Monica</dc:creator>
  <cp:keywords/>
  <dc:description/>
  <cp:lastModifiedBy>silvia</cp:lastModifiedBy>
  <cp:lastPrinted>2019-04-15T13:08:58Z</cp:lastPrinted>
  <dcterms:created xsi:type="dcterms:W3CDTF">2015-01-21T10:44:24Z</dcterms:created>
  <dcterms:modified xsi:type="dcterms:W3CDTF">2020-04-29T08:59:58Z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