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monica_monari_regione_emilia-romagna_it/Documents/Trasparenza/AAA - Documenti pubblicati/Pubblicati 202101/"/>
    </mc:Choice>
  </mc:AlternateContent>
  <xr:revisionPtr revIDLastSave="12" documentId="13_ncr:1_{CC5610DB-E986-48B7-A473-9DCF74E65206}" xr6:coauthVersionLast="45" xr6:coauthVersionMax="45" xr10:uidLastSave="{342A1C17-8868-4B7E-A581-32083DC31407}"/>
  <bookViews>
    <workbookView xWindow="30" yWindow="75" windowWidth="11220" windowHeight="1038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38" i="1"/>
  <c r="N38" i="1"/>
  <c r="M38" i="1"/>
  <c r="O37" i="1"/>
  <c r="N37" i="1"/>
  <c r="M37" i="1"/>
  <c r="O36" i="1"/>
  <c r="N36" i="1"/>
  <c r="M36" i="1"/>
  <c r="O35" i="1"/>
  <c r="N35" i="1"/>
  <c r="M35" i="1"/>
  <c r="G39" i="1"/>
  <c r="D47" i="1"/>
  <c r="O47" i="1" l="1"/>
  <c r="M39" i="1"/>
  <c r="O39" i="1"/>
  <c r="M47" i="1"/>
  <c r="N39" i="1"/>
  <c r="N47" i="1"/>
  <c r="O55" i="1"/>
  <c r="N55" i="1"/>
  <c r="M55" i="1"/>
  <c r="O54" i="1"/>
  <c r="N54" i="1"/>
  <c r="M54" i="1"/>
  <c r="M28" i="1"/>
  <c r="N28" i="1"/>
  <c r="O28" i="1"/>
  <c r="M29" i="1"/>
  <c r="N29" i="1"/>
  <c r="O29" i="1"/>
  <c r="M30" i="1"/>
  <c r="N30" i="1"/>
  <c r="N32" i="1" s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N24" i="1" l="1"/>
  <c r="N56" i="1"/>
  <c r="H58" i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<sst xmlns="http://schemas.openxmlformats.org/spreadsheetml/2006/main" count="94" uniqueCount="65">
  <si>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</si>
  <si>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</si>
  <si>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</si>
  <si>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</si>
  <si>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</si>
  <si>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</si>
  <si>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</si>
  <si>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</si>
  <si>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</si>
  <si>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</si>
  <si>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</si>
  <si>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</si>
  <si>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</si>
  <si>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</si>
  <si>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</si>
  <si>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</si>
  <si>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</si>
  <si>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</si>
  <si>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</si>
  <si>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</si>
  <si>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</si>
  <si>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</si>
  <si>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</si>
  <si>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</si>
  <si>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</si>
  <si>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</si>
  <si>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</si>
  <si>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</si>
  <si>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</si>
  <si>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</si>
  <si>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</si>
  <si>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</si>
  <si>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</si>
  <si>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</si>
  <si>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</si>
  <si>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</si>
  <si>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</si>
  <si>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</si>
  <si>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</si>
  <si>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</si>
  <si>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</si>
  <si>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</si>
  <si>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</si>
  <si>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</si>
  <si>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</si>
  <si>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</si>
  <si>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</si>
  <si>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</si>
  <si>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</si>
  <si>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</si>
  <si>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</si>
  <si>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</si>
  <si>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</si>
  <si>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</si>
  <si>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</si>
  <si>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</si>
  <si>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</si>
  <si>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</si>
  <si>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</si>
  <si>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</si>
  <si>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</si>
  <si>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</si>
  <si>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</si>
  <si>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PROSPETTO DI CUI ALL'ART. 8, COMMA 1, DEL D.L. 24/04/2014, N. 66 CONVERTITO DALLA L. 89/2014</t>
  </si>
  <si>
    <t>DATI PREVISIONALI BILANCIO 2021 ESERCIZIO 2021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</si>
</sst>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11" fillId="0" borderId="0" xfId="0" quotePrefix="1" applyFont="1" applyFill="1" applyBorder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zoomScale="60" zoomScaleNormal="60" workbookViewId="0">
      <selection activeCell="N64" sqref="N64"/>
    </sheetView>
  </sheetViews>
  <sheetFormatPr defaultRowHeight="15" x14ac:dyDescent="0.2"/>
  <cols>
    <col min="1" max="1" width="3.28515625" style="3" customWidth="1"/>
    <col min="2" max="2" width="3.85546875" style="3" customWidth="1"/>
    <col min="3" max="3" width="58.28515625" style="2" customWidth="1"/>
    <col min="4" max="5" width="18.85546875" style="2" customWidth="1"/>
    <col min="6" max="6" width="19" style="2" customWidth="1"/>
    <col min="7" max="11" width="19.140625" style="2" customWidth="1"/>
    <col min="12" max="15" width="18.7109375" style="2" customWidth="1"/>
    <col min="16" max="16384" width="9.140625" style="2"/>
  </cols>
  <sheetData>
    <row r="1" spans="1:15" s="18" customFormat="1" ht="18" x14ac:dyDescent="0.25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25">
      <c r="A2" s="16"/>
      <c r="B2" s="16"/>
      <c r="C2" s="16"/>
      <c r="D2" s="17"/>
      <c r="E2" s="17"/>
      <c r="F2" s="17"/>
    </row>
    <row r="3" spans="1:15" s="18" customFormat="1" ht="18" x14ac:dyDescent="0.25">
      <c r="A3" s="65" t="s">
        <v>62</v>
      </c>
      <c r="B3" s="65"/>
      <c r="C3" s="65"/>
      <c r="D3" s="17"/>
      <c r="E3" s="17"/>
      <c r="F3" s="17"/>
    </row>
    <row r="4" spans="1:15" s="18" customFormat="1" ht="18" x14ac:dyDescent="0.25">
      <c r="A4" s="46" t="s">
        <v>64</v>
      </c>
      <c r="B4" s="46"/>
      <c r="C4" s="46"/>
      <c r="D4" s="17"/>
      <c r="E4" s="17"/>
      <c r="F4" s="17"/>
    </row>
    <row r="5" spans="1:15" s="20" customFormat="1" ht="15" customHeight="1" x14ac:dyDescent="0.2">
      <c r="A5" s="66" t="s">
        <v>63</v>
      </c>
      <c r="B5" s="66"/>
      <c r="C5" s="66"/>
      <c r="D5" s="66"/>
      <c r="E5" s="66"/>
      <c r="F5" s="66"/>
      <c r="G5" s="66"/>
      <c r="H5" s="66"/>
    </row>
    <row r="6" spans="1:15" s="20" customFormat="1" ht="5.25" customHeight="1" x14ac:dyDescent="0.2">
      <c r="A6" s="19"/>
      <c r="B6" s="19"/>
      <c r="C6" s="19"/>
      <c r="D6" s="19"/>
      <c r="E6" s="19"/>
      <c r="F6" s="19"/>
    </row>
    <row r="7" spans="1:15" s="20" customFormat="1" x14ac:dyDescent="0.2">
      <c r="A7" s="66" t="s">
        <v>13</v>
      </c>
      <c r="B7" s="66"/>
      <c r="C7" s="66"/>
      <c r="D7" s="66"/>
      <c r="E7" s="21"/>
      <c r="F7" s="19"/>
    </row>
    <row r="8" spans="1:15" ht="6" customHeight="1" thickBot="1" x14ac:dyDescent="0.25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75" thickTop="1" x14ac:dyDescent="0.2">
      <c r="A9" s="74" t="s">
        <v>18</v>
      </c>
      <c r="B9" s="75"/>
      <c r="C9" s="76"/>
      <c r="D9" s="71">
        <v>16</v>
      </c>
      <c r="E9" s="72"/>
      <c r="F9" s="73"/>
      <c r="G9" s="71">
        <v>20</v>
      </c>
      <c r="H9" s="72"/>
      <c r="I9" s="99"/>
      <c r="J9" s="71">
        <v>99</v>
      </c>
      <c r="K9" s="72"/>
      <c r="L9" s="99"/>
      <c r="M9" s="86" t="s">
        <v>16</v>
      </c>
      <c r="N9" s="87"/>
      <c r="O9" s="88"/>
    </row>
    <row r="10" spans="1:15" ht="32.25" customHeight="1" x14ac:dyDescent="0.2">
      <c r="A10" s="77"/>
      <c r="B10" s="78"/>
      <c r="C10" s="79"/>
      <c r="D10" s="69" t="s">
        <v>14</v>
      </c>
      <c r="E10" s="95"/>
      <c r="F10" s="96"/>
      <c r="G10" s="69" t="s">
        <v>59</v>
      </c>
      <c r="H10" s="95"/>
      <c r="I10" s="95"/>
      <c r="J10" s="69" t="s">
        <v>15</v>
      </c>
      <c r="K10" s="95"/>
      <c r="L10" s="95"/>
      <c r="M10" s="89"/>
      <c r="N10" s="90"/>
      <c r="O10" s="91"/>
    </row>
    <row r="11" spans="1:15" ht="32.25" customHeight="1" x14ac:dyDescent="0.2">
      <c r="A11" s="80"/>
      <c r="B11" s="81"/>
      <c r="C11" s="82"/>
      <c r="D11" s="69" t="s">
        <v>1</v>
      </c>
      <c r="E11" s="70"/>
      <c r="F11" s="67" t="s">
        <v>61</v>
      </c>
      <c r="G11" s="69" t="s">
        <v>1</v>
      </c>
      <c r="H11" s="70"/>
      <c r="I11" s="67" t="s">
        <v>61</v>
      </c>
      <c r="J11" s="69" t="s">
        <v>1</v>
      </c>
      <c r="K11" s="70"/>
      <c r="L11" s="67" t="s">
        <v>61</v>
      </c>
      <c r="M11" s="69" t="s">
        <v>1</v>
      </c>
      <c r="N11" s="70"/>
      <c r="O11" s="97" t="s">
        <v>61</v>
      </c>
    </row>
    <row r="12" spans="1:15" ht="45.75" thickBot="1" x14ac:dyDescent="0.25">
      <c r="A12" s="83"/>
      <c r="B12" s="84"/>
      <c r="C12" s="85"/>
      <c r="D12" s="48" t="s">
        <v>60</v>
      </c>
      <c r="E12" s="15" t="s">
        <v>17</v>
      </c>
      <c r="F12" s="68"/>
      <c r="G12" s="48" t="s">
        <v>60</v>
      </c>
      <c r="H12" s="15" t="s">
        <v>17</v>
      </c>
      <c r="I12" s="68"/>
      <c r="J12" s="48" t="s">
        <v>60</v>
      </c>
      <c r="K12" s="15" t="s">
        <v>17</v>
      </c>
      <c r="L12" s="68"/>
      <c r="M12" s="48" t="s">
        <v>60</v>
      </c>
      <c r="N12" s="15" t="s">
        <v>17</v>
      </c>
      <c r="O12" s="98"/>
    </row>
    <row r="13" spans="1:15" x14ac:dyDescent="0.2">
      <c r="A13" s="56"/>
      <c r="B13" s="13"/>
      <c r="C13" s="59" t="s">
        <v>21</v>
      </c>
      <c r="D13" s="49"/>
      <c r="E13" s="39"/>
      <c r="F13" s="40"/>
      <c r="G13" s="49"/>
      <c r="H13" s="39"/>
      <c r="I13" s="40"/>
      <c r="J13" s="49"/>
      <c r="K13" s="39"/>
      <c r="L13" s="40"/>
      <c r="M13" s="49"/>
      <c r="N13" s="40"/>
      <c r="O13" s="41"/>
    </row>
    <row r="14" spans="1:15" ht="14.25" x14ac:dyDescent="0.2">
      <c r="A14" s="57">
        <v>1</v>
      </c>
      <c r="B14" s="7" t="s">
        <v>0</v>
      </c>
      <c r="C14" s="64" t="s">
        <v>24</v>
      </c>
      <c r="D14" s="50">
        <v>0</v>
      </c>
      <c r="E14" s="42"/>
      <c r="F14" s="43">
        <v>0</v>
      </c>
      <c r="G14" s="50">
        <v>0</v>
      </c>
      <c r="H14" s="42"/>
      <c r="I14" s="43">
        <v>0</v>
      </c>
      <c r="J14" s="50">
        <v>0</v>
      </c>
      <c r="K14" s="42"/>
      <c r="L14" s="43">
        <v>0</v>
      </c>
      <c r="M14" s="49">
        <f>D14+G14+J14</f>
        <v>0</v>
      </c>
      <c r="N14" s="40">
        <f>E14+H14+K14</f>
        <v>0</v>
      </c>
      <c r="O14" s="41">
        <f>F14+I14+L14</f>
        <v>0</v>
      </c>
    </row>
    <row r="15" spans="1:15" ht="14.25" x14ac:dyDescent="0.2">
      <c r="A15" s="57">
        <v>1</v>
      </c>
      <c r="B15" s="7" t="s">
        <v>2</v>
      </c>
      <c r="C15" s="64" t="s">
        <v>25</v>
      </c>
      <c r="D15" s="50">
        <v>8500</v>
      </c>
      <c r="E15" s="42"/>
      <c r="F15" s="43">
        <v>9378.75</v>
      </c>
      <c r="G15" s="50">
        <v>0</v>
      </c>
      <c r="H15" s="42"/>
      <c r="I15" s="43">
        <v>0</v>
      </c>
      <c r="J15" s="50">
        <v>0</v>
      </c>
      <c r="K15" s="42"/>
      <c r="L15" s="43">
        <v>0</v>
      </c>
      <c r="M15" s="49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9378.75</v>
      </c>
    </row>
    <row r="16" spans="1:15" ht="14.25" x14ac:dyDescent="0.2">
      <c r="A16" s="57">
        <v>1</v>
      </c>
      <c r="B16" s="7" t="s">
        <v>3</v>
      </c>
      <c r="C16" s="64" t="s">
        <v>26</v>
      </c>
      <c r="D16" s="50">
        <v>2582000</v>
      </c>
      <c r="E16" s="42"/>
      <c r="F16" s="43">
        <v>3132665.99</v>
      </c>
      <c r="G16" s="50">
        <v>0</v>
      </c>
      <c r="H16" s="42"/>
      <c r="I16" s="43">
        <v>0</v>
      </c>
      <c r="J16" s="50">
        <v>0</v>
      </c>
      <c r="K16" s="42"/>
      <c r="L16" s="43">
        <v>0</v>
      </c>
      <c r="M16" s="49">
        <f t="shared" si="0"/>
        <v>2582000</v>
      </c>
      <c r="N16" s="40">
        <f t="shared" si="1"/>
        <v>0</v>
      </c>
      <c r="O16" s="41">
        <f t="shared" si="2"/>
        <v>3132665.99</v>
      </c>
    </row>
    <row r="17" spans="1:15" ht="14.25" x14ac:dyDescent="0.2">
      <c r="A17" s="57">
        <v>1</v>
      </c>
      <c r="B17" s="7" t="s">
        <v>4</v>
      </c>
      <c r="C17" s="64" t="s">
        <v>27</v>
      </c>
      <c r="D17" s="50">
        <v>1500000</v>
      </c>
      <c r="E17" s="42"/>
      <c r="F17" s="43">
        <v>1500258.54</v>
      </c>
      <c r="G17" s="50">
        <v>0</v>
      </c>
      <c r="H17" s="42"/>
      <c r="I17" s="43">
        <v>0</v>
      </c>
      <c r="J17" s="50">
        <v>0</v>
      </c>
      <c r="K17" s="42"/>
      <c r="L17" s="43">
        <v>0</v>
      </c>
      <c r="M17" s="49">
        <f t="shared" si="0"/>
        <v>1500000</v>
      </c>
      <c r="N17" s="40">
        <f t="shared" si="1"/>
        <v>0</v>
      </c>
      <c r="O17" s="41">
        <f t="shared" si="2"/>
        <v>1500258.54</v>
      </c>
    </row>
    <row r="18" spans="1:15" ht="15" customHeight="1" x14ac:dyDescent="0.2">
      <c r="A18" s="57">
        <v>1</v>
      </c>
      <c r="B18" s="7" t="s">
        <v>5</v>
      </c>
      <c r="C18" s="64" t="s">
        <v>28</v>
      </c>
      <c r="D18" s="50">
        <v>0</v>
      </c>
      <c r="E18" s="42"/>
      <c r="F18" s="43">
        <v>0</v>
      </c>
      <c r="G18" s="50">
        <v>0</v>
      </c>
      <c r="H18" s="42"/>
      <c r="I18" s="43">
        <v>0</v>
      </c>
      <c r="J18" s="50">
        <v>0</v>
      </c>
      <c r="K18" s="42"/>
      <c r="L18" s="43">
        <v>0</v>
      </c>
      <c r="M18" s="49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">
      <c r="A19" s="57">
        <v>1</v>
      </c>
      <c r="B19" s="7" t="s">
        <v>6</v>
      </c>
      <c r="C19" s="64" t="s">
        <v>29</v>
      </c>
      <c r="D19" s="50">
        <v>0</v>
      </c>
      <c r="E19" s="42"/>
      <c r="F19" s="43">
        <v>0</v>
      </c>
      <c r="G19" s="50">
        <v>0</v>
      </c>
      <c r="H19" s="42"/>
      <c r="I19" s="43">
        <v>0</v>
      </c>
      <c r="J19" s="50">
        <v>0</v>
      </c>
      <c r="K19" s="42"/>
      <c r="L19" s="43">
        <v>0</v>
      </c>
      <c r="M19" s="49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">
      <c r="A20" s="57">
        <v>1</v>
      </c>
      <c r="B20" s="7" t="s">
        <v>7</v>
      </c>
      <c r="C20" s="64" t="s">
        <v>23</v>
      </c>
      <c r="D20" s="50">
        <v>0</v>
      </c>
      <c r="E20" s="42"/>
      <c r="F20" s="43">
        <v>0</v>
      </c>
      <c r="G20" s="50">
        <v>0</v>
      </c>
      <c r="H20" s="42"/>
      <c r="I20" s="43">
        <v>0</v>
      </c>
      <c r="J20" s="50">
        <v>0</v>
      </c>
      <c r="K20" s="42"/>
      <c r="L20" s="43">
        <v>0</v>
      </c>
      <c r="M20" s="49">
        <f t="shared" si="0"/>
        <v>0</v>
      </c>
      <c r="N20" s="40">
        <f t="shared" si="1"/>
        <v>0</v>
      </c>
      <c r="O20" s="41">
        <f t="shared" si="2"/>
        <v>0</v>
      </c>
    </row>
    <row r="21" spans="1:15" ht="14.25" x14ac:dyDescent="0.2">
      <c r="A21" s="57">
        <v>1</v>
      </c>
      <c r="B21" s="7" t="s">
        <v>8</v>
      </c>
      <c r="C21" s="64" t="s">
        <v>30</v>
      </c>
      <c r="D21" s="50">
        <v>0</v>
      </c>
      <c r="E21" s="42"/>
      <c r="F21" s="43">
        <v>0</v>
      </c>
      <c r="G21" s="50">
        <v>0</v>
      </c>
      <c r="H21" s="42"/>
      <c r="I21" s="43">
        <v>0</v>
      </c>
      <c r="J21" s="50">
        <v>0</v>
      </c>
      <c r="K21" s="42"/>
      <c r="L21" s="43">
        <v>0</v>
      </c>
      <c r="M21" s="49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">
      <c r="A22" s="57">
        <v>1</v>
      </c>
      <c r="B22" s="7" t="s">
        <v>9</v>
      </c>
      <c r="C22" s="64" t="s">
        <v>31</v>
      </c>
      <c r="D22" s="50">
        <v>0</v>
      </c>
      <c r="E22" s="42"/>
      <c r="F22" s="43">
        <v>0</v>
      </c>
      <c r="G22" s="50">
        <v>0</v>
      </c>
      <c r="H22" s="42"/>
      <c r="I22" s="43">
        <v>0</v>
      </c>
      <c r="J22" s="50">
        <v>0</v>
      </c>
      <c r="K22" s="42"/>
      <c r="L22" s="43">
        <v>0</v>
      </c>
      <c r="M22" s="49">
        <f t="shared" si="0"/>
        <v>0</v>
      </c>
      <c r="N22" s="40">
        <f t="shared" si="1"/>
        <v>0</v>
      </c>
      <c r="O22" s="41">
        <f t="shared" si="2"/>
        <v>0</v>
      </c>
    </row>
    <row r="23" spans="1:15" ht="14.25" x14ac:dyDescent="0.2">
      <c r="A23" s="57">
        <v>1</v>
      </c>
      <c r="B23" s="7" t="s">
        <v>10</v>
      </c>
      <c r="C23" s="64" t="s">
        <v>32</v>
      </c>
      <c r="D23" s="50">
        <v>0</v>
      </c>
      <c r="E23" s="42"/>
      <c r="F23" s="43">
        <v>0</v>
      </c>
      <c r="G23" s="50">
        <v>17000</v>
      </c>
      <c r="H23" s="42"/>
      <c r="I23" s="43">
        <v>17000</v>
      </c>
      <c r="J23" s="50">
        <v>0</v>
      </c>
      <c r="K23" s="42"/>
      <c r="L23" s="43">
        <v>0</v>
      </c>
      <c r="M23" s="49">
        <f t="shared" si="0"/>
        <v>17000</v>
      </c>
      <c r="N23" s="40">
        <f t="shared" si="1"/>
        <v>0</v>
      </c>
      <c r="O23" s="41">
        <f t="shared" si="2"/>
        <v>17000</v>
      </c>
    </row>
    <row r="24" spans="1:15" s="22" customFormat="1" x14ac:dyDescent="0.25">
      <c r="A24" s="58">
        <v>1</v>
      </c>
      <c r="B24" s="14"/>
      <c r="C24" s="60" t="s">
        <v>20</v>
      </c>
      <c r="D24" s="51">
        <f>SUM(D13:D23)</f>
        <v>4090500</v>
      </c>
      <c r="E24" s="30">
        <f t="shared" ref="E24:L24" si="3">SUM(E13:E23)</f>
        <v>0</v>
      </c>
      <c r="F24" s="31">
        <f t="shared" si="3"/>
        <v>4642303.28</v>
      </c>
      <c r="G24" s="51">
        <f>SUM(G13:G23)</f>
        <v>17000</v>
      </c>
      <c r="H24" s="30">
        <f t="shared" si="3"/>
        <v>0</v>
      </c>
      <c r="I24" s="31">
        <f t="shared" si="3"/>
        <v>17000</v>
      </c>
      <c r="J24" s="51">
        <f t="shared" si="3"/>
        <v>0</v>
      </c>
      <c r="K24" s="30">
        <f t="shared" si="3"/>
        <v>0</v>
      </c>
      <c r="L24" s="31">
        <f t="shared" si="3"/>
        <v>0</v>
      </c>
      <c r="M24" s="51">
        <f>SUM(M14:M23)</f>
        <v>4107500</v>
      </c>
      <c r="N24" s="63">
        <f t="shared" ref="N24:O24" si="4">SUM(N14:N23)</f>
        <v>0</v>
      </c>
      <c r="O24" s="26">
        <f t="shared" si="4"/>
        <v>4659303.28</v>
      </c>
    </row>
    <row r="25" spans="1:15" x14ac:dyDescent="0.2">
      <c r="A25" s="57"/>
      <c r="B25" s="6"/>
      <c r="C25" s="61"/>
      <c r="D25" s="52"/>
      <c r="E25" s="27"/>
      <c r="F25" s="28"/>
      <c r="G25" s="52"/>
      <c r="H25" s="27"/>
      <c r="I25" s="28"/>
      <c r="J25" s="52"/>
      <c r="K25" s="27"/>
      <c r="L25" s="28"/>
      <c r="M25" s="55"/>
      <c r="N25" s="25"/>
      <c r="O25" s="26"/>
    </row>
    <row r="26" spans="1:15" x14ac:dyDescent="0.2">
      <c r="A26" s="58"/>
      <c r="B26" s="14"/>
      <c r="C26" s="60" t="s">
        <v>22</v>
      </c>
      <c r="D26" s="51"/>
      <c r="E26" s="30"/>
      <c r="F26" s="31"/>
      <c r="G26" s="51"/>
      <c r="H26" s="30"/>
      <c r="I26" s="31"/>
      <c r="J26" s="51"/>
      <c r="K26" s="30"/>
      <c r="L26" s="31"/>
      <c r="M26" s="55"/>
      <c r="N26" s="25"/>
      <c r="O26" s="26"/>
    </row>
    <row r="27" spans="1:15" ht="14.25" x14ac:dyDescent="0.2">
      <c r="A27" s="57">
        <v>2</v>
      </c>
      <c r="B27" s="7" t="s">
        <v>0</v>
      </c>
      <c r="C27" s="62" t="s">
        <v>42</v>
      </c>
      <c r="D27" s="50">
        <v>0</v>
      </c>
      <c r="E27" s="42"/>
      <c r="F27" s="43">
        <v>0</v>
      </c>
      <c r="G27" s="50">
        <v>0</v>
      </c>
      <c r="H27" s="42"/>
      <c r="I27" s="43">
        <v>0</v>
      </c>
      <c r="J27" s="50">
        <v>0</v>
      </c>
      <c r="K27" s="42"/>
      <c r="L27" s="43">
        <v>0</v>
      </c>
      <c r="M27" s="49">
        <f>D27+G27+J27</f>
        <v>0</v>
      </c>
      <c r="N27" s="40">
        <f>E27+H27+K27</f>
        <v>0</v>
      </c>
      <c r="O27" s="41">
        <f>F27+I27+L27</f>
        <v>0</v>
      </c>
    </row>
    <row r="28" spans="1:15" ht="14.25" x14ac:dyDescent="0.2">
      <c r="A28" s="57">
        <v>2</v>
      </c>
      <c r="B28" s="7" t="s">
        <v>2</v>
      </c>
      <c r="C28" s="62" t="s">
        <v>43</v>
      </c>
      <c r="D28" s="50">
        <v>1442500</v>
      </c>
      <c r="E28" s="42"/>
      <c r="F28" s="43">
        <v>2024943.9</v>
      </c>
      <c r="G28" s="50">
        <v>0</v>
      </c>
      <c r="H28" s="42"/>
      <c r="I28" s="43">
        <v>0</v>
      </c>
      <c r="J28" s="50">
        <v>0</v>
      </c>
      <c r="K28" s="42"/>
      <c r="L28" s="43">
        <v>0</v>
      </c>
      <c r="M28" s="49">
        <f t="shared" ref="M28:M31" si="5">D28+G28+J28</f>
        <v>1442500</v>
      </c>
      <c r="N28" s="40">
        <f t="shared" ref="N28:N31" si="6">E28+H28+K28</f>
        <v>0</v>
      </c>
      <c r="O28" s="41">
        <f t="shared" ref="O28:O31" si="7">F28+I28+L28</f>
        <v>2024943.9</v>
      </c>
    </row>
    <row r="29" spans="1:15" ht="14.25" x14ac:dyDescent="0.2">
      <c r="A29" s="57">
        <v>2</v>
      </c>
      <c r="B29" s="7" t="s">
        <v>3</v>
      </c>
      <c r="C29" s="62" t="s">
        <v>44</v>
      </c>
      <c r="D29" s="50">
        <v>11459739.08</v>
      </c>
      <c r="E29" s="42"/>
      <c r="F29" s="43">
        <v>11459739.08</v>
      </c>
      <c r="G29" s="50">
        <v>0</v>
      </c>
      <c r="H29" s="42"/>
      <c r="I29" s="43">
        <v>0</v>
      </c>
      <c r="J29" s="50">
        <v>0</v>
      </c>
      <c r="K29" s="42"/>
      <c r="L29" s="43">
        <v>0</v>
      </c>
      <c r="M29" s="49">
        <f t="shared" si="5"/>
        <v>11459739.08</v>
      </c>
      <c r="N29" s="40">
        <f t="shared" si="6"/>
        <v>0</v>
      </c>
      <c r="O29" s="41">
        <f t="shared" si="7"/>
        <v>11459739.08</v>
      </c>
    </row>
    <row r="30" spans="1:15" ht="15" customHeight="1" x14ac:dyDescent="0.2">
      <c r="A30" s="57">
        <v>2</v>
      </c>
      <c r="B30" s="7" t="s">
        <v>4</v>
      </c>
      <c r="C30" s="62" t="s">
        <v>45</v>
      </c>
      <c r="D30" s="50">
        <v>0</v>
      </c>
      <c r="E30" s="42"/>
      <c r="F30" s="43">
        <v>0</v>
      </c>
      <c r="G30" s="50">
        <v>0</v>
      </c>
      <c r="H30" s="42"/>
      <c r="I30" s="43">
        <v>0</v>
      </c>
      <c r="J30" s="50">
        <v>0</v>
      </c>
      <c r="K30" s="42"/>
      <c r="L30" s="43">
        <v>0</v>
      </c>
      <c r="M30" s="49">
        <f t="shared" si="5"/>
        <v>0</v>
      </c>
      <c r="N30" s="40">
        <f t="shared" si="6"/>
        <v>0</v>
      </c>
      <c r="O30" s="41">
        <f t="shared" si="7"/>
        <v>0</v>
      </c>
    </row>
    <row r="31" spans="1:15" ht="14.25" x14ac:dyDescent="0.2">
      <c r="A31" s="57">
        <v>2</v>
      </c>
      <c r="B31" s="7" t="s">
        <v>5</v>
      </c>
      <c r="C31" s="62" t="s">
        <v>11</v>
      </c>
      <c r="D31" s="50">
        <v>0</v>
      </c>
      <c r="E31" s="42"/>
      <c r="F31" s="43">
        <v>0</v>
      </c>
      <c r="G31" s="50">
        <v>0</v>
      </c>
      <c r="H31" s="42"/>
      <c r="I31" s="43">
        <v>0</v>
      </c>
      <c r="J31" s="50">
        <v>0</v>
      </c>
      <c r="K31" s="42"/>
      <c r="L31" s="43">
        <v>0</v>
      </c>
      <c r="M31" s="49">
        <f t="shared" si="5"/>
        <v>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8">
        <v>2</v>
      </c>
      <c r="B32" s="14"/>
      <c r="C32" s="60" t="s">
        <v>33</v>
      </c>
      <c r="D32" s="51">
        <f>SUM(D27:D31)</f>
        <v>12902239.08</v>
      </c>
      <c r="E32" s="30">
        <f t="shared" ref="E32:L32" si="8">SUM(E27:E31)</f>
        <v>0</v>
      </c>
      <c r="F32" s="31">
        <f t="shared" si="8"/>
        <v>13484682.98</v>
      </c>
      <c r="G32" s="51">
        <f>SUM(G27:G31)</f>
        <v>0</v>
      </c>
      <c r="H32" s="30">
        <f t="shared" si="8"/>
        <v>0</v>
      </c>
      <c r="I32" s="31">
        <f t="shared" si="8"/>
        <v>0</v>
      </c>
      <c r="J32" s="51">
        <f t="shared" si="8"/>
        <v>0</v>
      </c>
      <c r="K32" s="30">
        <f t="shared" si="8"/>
        <v>0</v>
      </c>
      <c r="L32" s="31">
        <f t="shared" si="8"/>
        <v>0</v>
      </c>
      <c r="M32" s="55">
        <f>SUM(M27:M31)</f>
        <v>12902239.08</v>
      </c>
      <c r="N32" s="25">
        <f>SUM(N27:N31)</f>
        <v>0</v>
      </c>
      <c r="O32" s="26">
        <f>SUM(O27:O31)</f>
        <v>13484682.98</v>
      </c>
    </row>
    <row r="33" spans="1:15" x14ac:dyDescent="0.2">
      <c r="A33" s="57"/>
      <c r="B33" s="7"/>
      <c r="C33" s="62"/>
      <c r="D33" s="52"/>
      <c r="E33" s="27"/>
      <c r="F33" s="28"/>
      <c r="G33" s="52"/>
      <c r="H33" s="27"/>
      <c r="I33" s="28"/>
      <c r="J33" s="52"/>
      <c r="K33" s="27"/>
      <c r="L33" s="28"/>
      <c r="M33" s="55"/>
      <c r="N33" s="25"/>
      <c r="O33" s="26"/>
    </row>
    <row r="34" spans="1:15" ht="30" x14ac:dyDescent="0.2">
      <c r="A34" s="58"/>
      <c r="B34" s="5"/>
      <c r="C34" s="60" t="s">
        <v>38</v>
      </c>
      <c r="D34" s="52"/>
      <c r="E34" s="27"/>
      <c r="F34" s="28"/>
      <c r="G34" s="52"/>
      <c r="H34" s="27"/>
      <c r="I34" s="28"/>
      <c r="J34" s="52"/>
      <c r="K34" s="27"/>
      <c r="L34" s="28"/>
      <c r="M34" s="55"/>
      <c r="N34" s="25"/>
      <c r="O34" s="26"/>
    </row>
    <row r="35" spans="1:15" ht="14.25" x14ac:dyDescent="0.2">
      <c r="A35" s="57">
        <v>3</v>
      </c>
      <c r="B35" s="7" t="s">
        <v>0</v>
      </c>
      <c r="C35" s="62" t="s">
        <v>46</v>
      </c>
      <c r="D35" s="50">
        <v>0</v>
      </c>
      <c r="E35" s="42"/>
      <c r="F35" s="43">
        <v>0</v>
      </c>
      <c r="G35" s="50">
        <v>0</v>
      </c>
      <c r="H35" s="42"/>
      <c r="I35" s="43">
        <v>0</v>
      </c>
      <c r="J35" s="50">
        <v>0</v>
      </c>
      <c r="K35" s="42"/>
      <c r="L35" s="43">
        <v>0</v>
      </c>
      <c r="M35" s="49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ht="14.25" x14ac:dyDescent="0.2">
      <c r="A36" s="57">
        <v>3</v>
      </c>
      <c r="B36" s="7" t="s">
        <v>2</v>
      </c>
      <c r="C36" s="62" t="s">
        <v>47</v>
      </c>
      <c r="D36" s="50">
        <v>0</v>
      </c>
      <c r="E36" s="42"/>
      <c r="F36" s="43">
        <v>0</v>
      </c>
      <c r="G36" s="50">
        <v>0</v>
      </c>
      <c r="H36" s="42"/>
      <c r="I36" s="43">
        <v>0</v>
      </c>
      <c r="J36" s="50">
        <v>0</v>
      </c>
      <c r="K36" s="42"/>
      <c r="L36" s="43">
        <v>0</v>
      </c>
      <c r="M36" s="49">
        <f t="shared" si="9"/>
        <v>0</v>
      </c>
      <c r="N36" s="40">
        <f t="shared" si="9"/>
        <v>0</v>
      </c>
      <c r="O36" s="41">
        <f t="shared" si="9"/>
        <v>0</v>
      </c>
    </row>
    <row r="37" spans="1:15" ht="14.25" x14ac:dyDescent="0.2">
      <c r="A37" s="57">
        <v>3</v>
      </c>
      <c r="B37" s="7" t="s">
        <v>3</v>
      </c>
      <c r="C37" s="62" t="s">
        <v>48</v>
      </c>
      <c r="D37" s="50">
        <v>0</v>
      </c>
      <c r="E37" s="42"/>
      <c r="F37" s="43">
        <v>0</v>
      </c>
      <c r="G37" s="50">
        <v>0</v>
      </c>
      <c r="H37" s="42"/>
      <c r="I37" s="43">
        <v>0</v>
      </c>
      <c r="J37" s="50">
        <v>0</v>
      </c>
      <c r="K37" s="42"/>
      <c r="L37" s="43">
        <v>0</v>
      </c>
      <c r="M37" s="49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">
      <c r="A38" s="57">
        <v>3</v>
      </c>
      <c r="B38" s="7" t="s">
        <v>4</v>
      </c>
      <c r="C38" s="62" t="s">
        <v>49</v>
      </c>
      <c r="D38" s="50">
        <v>0</v>
      </c>
      <c r="E38" s="42"/>
      <c r="F38" s="43">
        <v>0</v>
      </c>
      <c r="G38" s="50">
        <v>0</v>
      </c>
      <c r="H38" s="42"/>
      <c r="I38" s="43">
        <v>0</v>
      </c>
      <c r="J38" s="50">
        <v>0</v>
      </c>
      <c r="K38" s="42"/>
      <c r="L38" s="43">
        <v>0</v>
      </c>
      <c r="M38" s="49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8">
        <v>3</v>
      </c>
      <c r="B39" s="14"/>
      <c r="C39" s="60" t="s">
        <v>34</v>
      </c>
      <c r="D39" s="51">
        <f>SUM(D35:D38)</f>
        <v>0</v>
      </c>
      <c r="E39" s="30">
        <f t="shared" ref="E39:L39" si="10">SUM(E35:E38)</f>
        <v>0</v>
      </c>
      <c r="F39" s="31">
        <f t="shared" si="10"/>
        <v>0</v>
      </c>
      <c r="G39" s="51">
        <f>SUM(G35:G38)</f>
        <v>0</v>
      </c>
      <c r="H39" s="30">
        <f t="shared" si="10"/>
        <v>0</v>
      </c>
      <c r="I39" s="31">
        <f t="shared" si="10"/>
        <v>0</v>
      </c>
      <c r="J39" s="51">
        <f t="shared" si="10"/>
        <v>0</v>
      </c>
      <c r="K39" s="30">
        <f t="shared" si="10"/>
        <v>0</v>
      </c>
      <c r="L39" s="31">
        <f t="shared" si="10"/>
        <v>0</v>
      </c>
      <c r="M39" s="55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">
      <c r="A40" s="57"/>
      <c r="B40" s="7"/>
      <c r="C40" s="62"/>
      <c r="D40" s="52"/>
      <c r="E40" s="27"/>
      <c r="F40" s="28"/>
      <c r="G40" s="52"/>
      <c r="H40" s="27"/>
      <c r="I40" s="28"/>
      <c r="J40" s="52"/>
      <c r="K40" s="27"/>
      <c r="L40" s="28"/>
      <c r="M40" s="55"/>
      <c r="N40" s="25"/>
      <c r="O40" s="26"/>
    </row>
    <row r="41" spans="1:15" x14ac:dyDescent="0.2">
      <c r="A41" s="57"/>
      <c r="B41" s="7"/>
      <c r="C41" s="60" t="s">
        <v>39</v>
      </c>
      <c r="D41" s="52"/>
      <c r="E41" s="27"/>
      <c r="F41" s="28"/>
      <c r="G41" s="52"/>
      <c r="H41" s="27"/>
      <c r="I41" s="28"/>
      <c r="J41" s="52"/>
      <c r="K41" s="27"/>
      <c r="L41" s="28"/>
      <c r="M41" s="55"/>
      <c r="N41" s="25"/>
      <c r="O41" s="26"/>
    </row>
    <row r="42" spans="1:15" ht="14.25" x14ac:dyDescent="0.2">
      <c r="A42" s="57">
        <v>4</v>
      </c>
      <c r="B42" s="7" t="s">
        <v>0</v>
      </c>
      <c r="C42" s="62" t="s">
        <v>50</v>
      </c>
      <c r="D42" s="50">
        <v>0</v>
      </c>
      <c r="E42" s="42"/>
      <c r="F42" s="43">
        <v>0</v>
      </c>
      <c r="G42" s="50">
        <v>0</v>
      </c>
      <c r="H42" s="42"/>
      <c r="I42" s="43">
        <v>0</v>
      </c>
      <c r="J42" s="50">
        <v>0</v>
      </c>
      <c r="K42" s="42"/>
      <c r="L42" s="43">
        <v>0</v>
      </c>
      <c r="M42" s="49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ht="14.25" x14ac:dyDescent="0.2">
      <c r="A43" s="57">
        <v>4</v>
      </c>
      <c r="B43" s="7" t="s">
        <v>2</v>
      </c>
      <c r="C43" s="62" t="s">
        <v>51</v>
      </c>
      <c r="D43" s="50">
        <v>0</v>
      </c>
      <c r="E43" s="42"/>
      <c r="F43" s="43">
        <v>0</v>
      </c>
      <c r="G43" s="50">
        <v>0</v>
      </c>
      <c r="H43" s="42"/>
      <c r="I43" s="43">
        <v>0</v>
      </c>
      <c r="J43" s="50">
        <v>0</v>
      </c>
      <c r="K43" s="42"/>
      <c r="L43" s="43">
        <v>0</v>
      </c>
      <c r="M43" s="49">
        <f t="shared" si="11"/>
        <v>0</v>
      </c>
      <c r="N43" s="40">
        <f t="shared" si="11"/>
        <v>0</v>
      </c>
      <c r="O43" s="41">
        <f t="shared" si="11"/>
        <v>0</v>
      </c>
    </row>
    <row r="44" spans="1:15" ht="28.5" x14ac:dyDescent="0.2">
      <c r="A44" s="57">
        <v>4</v>
      </c>
      <c r="B44" s="7" t="s">
        <v>3</v>
      </c>
      <c r="C44" s="62" t="s">
        <v>52</v>
      </c>
      <c r="D44" s="50">
        <v>0</v>
      </c>
      <c r="E44" s="42"/>
      <c r="F44" s="43">
        <v>0</v>
      </c>
      <c r="G44" s="50">
        <v>0</v>
      </c>
      <c r="H44" s="42"/>
      <c r="I44" s="43">
        <v>0</v>
      </c>
      <c r="J44" s="50">
        <v>0</v>
      </c>
      <c r="K44" s="42"/>
      <c r="L44" s="43">
        <v>0</v>
      </c>
      <c r="M44" s="49">
        <f t="shared" si="11"/>
        <v>0</v>
      </c>
      <c r="N44" s="40">
        <f t="shared" si="11"/>
        <v>0</v>
      </c>
      <c r="O44" s="41">
        <f t="shared" si="11"/>
        <v>0</v>
      </c>
    </row>
    <row r="45" spans="1:15" ht="14.25" x14ac:dyDescent="0.2">
      <c r="A45" s="57">
        <v>4</v>
      </c>
      <c r="B45" s="7" t="s">
        <v>4</v>
      </c>
      <c r="C45" s="62" t="s">
        <v>53</v>
      </c>
      <c r="D45" s="50">
        <v>0</v>
      </c>
      <c r="E45" s="42"/>
      <c r="F45" s="43">
        <v>0</v>
      </c>
      <c r="G45" s="50">
        <v>0</v>
      </c>
      <c r="H45" s="42"/>
      <c r="I45" s="43">
        <v>0</v>
      </c>
      <c r="J45" s="50">
        <v>0</v>
      </c>
      <c r="K45" s="42"/>
      <c r="L45" s="43">
        <v>0</v>
      </c>
      <c r="M45" s="49">
        <f t="shared" si="11"/>
        <v>0</v>
      </c>
      <c r="N45" s="40">
        <f t="shared" si="11"/>
        <v>0</v>
      </c>
      <c r="O45" s="41">
        <f t="shared" si="11"/>
        <v>0</v>
      </c>
    </row>
    <row r="46" spans="1:15" ht="14.25" x14ac:dyDescent="0.2">
      <c r="A46" s="57">
        <v>4</v>
      </c>
      <c r="B46" s="7" t="s">
        <v>5</v>
      </c>
      <c r="C46" s="62" t="s">
        <v>54</v>
      </c>
      <c r="D46" s="50">
        <v>0</v>
      </c>
      <c r="E46" s="42"/>
      <c r="F46" s="43">
        <v>0</v>
      </c>
      <c r="G46" s="50">
        <v>0</v>
      </c>
      <c r="H46" s="42"/>
      <c r="I46" s="43">
        <v>0</v>
      </c>
      <c r="J46" s="50">
        <v>0</v>
      </c>
      <c r="K46" s="42"/>
      <c r="L46" s="43">
        <v>0</v>
      </c>
      <c r="M46" s="49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8">
        <v>4</v>
      </c>
      <c r="B47" s="14"/>
      <c r="C47" s="60" t="s">
        <v>35</v>
      </c>
      <c r="D47" s="51">
        <f>SUM(D42:D46)</f>
        <v>0</v>
      </c>
      <c r="E47" s="30">
        <f t="shared" ref="E47:L47" si="12">SUM(E42:E46)</f>
        <v>0</v>
      </c>
      <c r="F47" s="31">
        <f t="shared" si="12"/>
        <v>0</v>
      </c>
      <c r="G47" s="51">
        <f>SUM(G42:G46)</f>
        <v>0</v>
      </c>
      <c r="H47" s="30">
        <f t="shared" si="12"/>
        <v>0</v>
      </c>
      <c r="I47" s="31">
        <f t="shared" si="12"/>
        <v>0</v>
      </c>
      <c r="J47" s="51">
        <f t="shared" si="12"/>
        <v>0</v>
      </c>
      <c r="K47" s="30">
        <f t="shared" si="12"/>
        <v>0</v>
      </c>
      <c r="L47" s="31">
        <f t="shared" si="12"/>
        <v>0</v>
      </c>
      <c r="M47" s="55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">
      <c r="A48" s="57"/>
      <c r="B48" s="7"/>
      <c r="C48" s="62"/>
      <c r="D48" s="52"/>
      <c r="E48" s="27"/>
      <c r="F48" s="28"/>
      <c r="G48" s="52"/>
      <c r="H48" s="27"/>
      <c r="I48" s="28"/>
      <c r="J48" s="52"/>
      <c r="K48" s="27"/>
      <c r="L48" s="28"/>
      <c r="M48" s="55"/>
      <c r="N48" s="25"/>
      <c r="O48" s="26"/>
    </row>
    <row r="49" spans="1:15" ht="30" x14ac:dyDescent="0.2">
      <c r="A49" s="57"/>
      <c r="B49" s="7"/>
      <c r="C49" s="60" t="s">
        <v>40</v>
      </c>
      <c r="D49" s="52"/>
      <c r="E49" s="27"/>
      <c r="F49" s="28"/>
      <c r="G49" s="52"/>
      <c r="H49" s="27"/>
      <c r="I49" s="28"/>
      <c r="J49" s="52"/>
      <c r="K49" s="27"/>
      <c r="L49" s="28"/>
      <c r="M49" s="55"/>
      <c r="N49" s="25"/>
      <c r="O49" s="26"/>
    </row>
    <row r="50" spans="1:15" ht="28.5" x14ac:dyDescent="0.2">
      <c r="A50" s="57">
        <v>5</v>
      </c>
      <c r="B50" s="7" t="s">
        <v>0</v>
      </c>
      <c r="C50" s="62" t="s">
        <v>55</v>
      </c>
      <c r="D50" s="50">
        <v>0</v>
      </c>
      <c r="E50" s="42"/>
      <c r="F50" s="43">
        <v>0</v>
      </c>
      <c r="G50" s="50">
        <v>0</v>
      </c>
      <c r="H50" s="42"/>
      <c r="I50" s="43">
        <v>0</v>
      </c>
      <c r="J50" s="50">
        <v>0</v>
      </c>
      <c r="K50" s="42"/>
      <c r="L50" s="43">
        <v>0</v>
      </c>
      <c r="M50" s="49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8">
        <v>5</v>
      </c>
      <c r="B51" s="14"/>
      <c r="C51" s="60" t="s">
        <v>36</v>
      </c>
      <c r="D51" s="51">
        <f>SUM(D50)</f>
        <v>0</v>
      </c>
      <c r="E51" s="30">
        <f t="shared" ref="E51:L51" si="13">SUM(E50)</f>
        <v>0</v>
      </c>
      <c r="F51" s="31">
        <f t="shared" si="13"/>
        <v>0</v>
      </c>
      <c r="G51" s="51">
        <f>SUM(G50)</f>
        <v>0</v>
      </c>
      <c r="H51" s="30">
        <f t="shared" si="13"/>
        <v>0</v>
      </c>
      <c r="I51" s="31">
        <f t="shared" si="13"/>
        <v>0</v>
      </c>
      <c r="J51" s="51">
        <f t="shared" si="13"/>
        <v>0</v>
      </c>
      <c r="K51" s="30">
        <f t="shared" si="13"/>
        <v>0</v>
      </c>
      <c r="L51" s="31">
        <f t="shared" si="13"/>
        <v>0</v>
      </c>
      <c r="M51" s="55">
        <f>SUM(M50)</f>
        <v>0</v>
      </c>
      <c r="N51" s="25">
        <f>SUM(N50)</f>
        <v>0</v>
      </c>
      <c r="O51" s="26">
        <f>SUM(O50)</f>
        <v>0</v>
      </c>
    </row>
    <row r="52" spans="1:15" ht="14.25" x14ac:dyDescent="0.2">
      <c r="A52" s="57"/>
      <c r="B52" s="7"/>
      <c r="C52" s="62"/>
      <c r="D52" s="52"/>
      <c r="E52" s="27"/>
      <c r="F52" s="28"/>
      <c r="G52" s="52"/>
      <c r="H52" s="27"/>
      <c r="I52" s="28"/>
      <c r="J52" s="52"/>
      <c r="K52" s="27"/>
      <c r="L52" s="28"/>
      <c r="M52" s="52"/>
      <c r="N52" s="28"/>
      <c r="O52" s="29"/>
    </row>
    <row r="53" spans="1:15" ht="30" x14ac:dyDescent="0.2">
      <c r="A53" s="57"/>
      <c r="B53" s="7"/>
      <c r="C53" s="60" t="s">
        <v>41</v>
      </c>
      <c r="D53" s="52"/>
      <c r="E53" s="27"/>
      <c r="F53" s="28"/>
      <c r="G53" s="52"/>
      <c r="H53" s="27"/>
      <c r="I53" s="28"/>
      <c r="J53" s="52"/>
      <c r="K53" s="27"/>
      <c r="L53" s="28"/>
      <c r="M53" s="52"/>
      <c r="N53" s="28"/>
      <c r="O53" s="29"/>
    </row>
    <row r="54" spans="1:15" ht="14.25" x14ac:dyDescent="0.2">
      <c r="A54" s="57">
        <v>7</v>
      </c>
      <c r="B54" s="7" t="s">
        <v>0</v>
      </c>
      <c r="C54" s="62" t="s">
        <v>56</v>
      </c>
      <c r="D54" s="50">
        <v>0</v>
      </c>
      <c r="E54" s="42"/>
      <c r="F54" s="43">
        <v>0</v>
      </c>
      <c r="G54" s="50">
        <v>0</v>
      </c>
      <c r="H54" s="42"/>
      <c r="I54" s="43">
        <v>0</v>
      </c>
      <c r="J54" s="50">
        <v>955000</v>
      </c>
      <c r="K54" s="42"/>
      <c r="L54" s="43">
        <v>1482611.78</v>
      </c>
      <c r="M54" s="50">
        <f t="shared" ref="M54:O55" si="14">D54+G54+J54</f>
        <v>955000</v>
      </c>
      <c r="N54" s="43">
        <f t="shared" si="14"/>
        <v>0</v>
      </c>
      <c r="O54" s="44">
        <f t="shared" si="14"/>
        <v>1482611.78</v>
      </c>
    </row>
    <row r="55" spans="1:15" ht="14.25" x14ac:dyDescent="0.2">
      <c r="A55" s="57">
        <v>7</v>
      </c>
      <c r="B55" s="7" t="s">
        <v>2</v>
      </c>
      <c r="C55" s="62" t="s">
        <v>57</v>
      </c>
      <c r="D55" s="50">
        <v>0</v>
      </c>
      <c r="E55" s="42"/>
      <c r="F55" s="43">
        <v>0</v>
      </c>
      <c r="G55" s="50">
        <v>0</v>
      </c>
      <c r="H55" s="42"/>
      <c r="I55" s="43">
        <v>0</v>
      </c>
      <c r="J55" s="50">
        <v>35000</v>
      </c>
      <c r="K55" s="42"/>
      <c r="L55" s="43">
        <v>35000</v>
      </c>
      <c r="M55" s="50">
        <f t="shared" si="14"/>
        <v>35000</v>
      </c>
      <c r="N55" s="43">
        <f t="shared" si="14"/>
        <v>0</v>
      </c>
      <c r="O55" s="44">
        <f t="shared" si="14"/>
        <v>35000</v>
      </c>
    </row>
    <row r="56" spans="1:15" s="22" customFormat="1" x14ac:dyDescent="0.25">
      <c r="A56" s="58">
        <v>7</v>
      </c>
      <c r="B56" s="14"/>
      <c r="C56" s="60" t="s">
        <v>37</v>
      </c>
      <c r="D56" s="51">
        <f>SUM(D54:D55)</f>
        <v>0</v>
      </c>
      <c r="E56" s="30">
        <f t="shared" ref="E56:L56" si="15">SUM(E54:E55)</f>
        <v>0</v>
      </c>
      <c r="F56" s="31">
        <f t="shared" si="15"/>
        <v>0</v>
      </c>
      <c r="G56" s="51">
        <f>SUM(G54:G55)</f>
        <v>0</v>
      </c>
      <c r="H56" s="30">
        <f t="shared" si="15"/>
        <v>0</v>
      </c>
      <c r="I56" s="31">
        <f t="shared" si="15"/>
        <v>0</v>
      </c>
      <c r="J56" s="51">
        <f t="shared" si="15"/>
        <v>990000</v>
      </c>
      <c r="K56" s="30">
        <f t="shared" si="15"/>
        <v>0</v>
      </c>
      <c r="L56" s="31">
        <f t="shared" si="15"/>
        <v>1517611.78</v>
      </c>
      <c r="M56" s="51">
        <f>SUM(M54:M55)</f>
        <v>990000</v>
      </c>
      <c r="N56" s="31">
        <f>SUM(N54:N55)</f>
        <v>0</v>
      </c>
      <c r="O56" s="32">
        <f>SUM(O54:O55)</f>
        <v>1517611.78</v>
      </c>
    </row>
    <row r="57" spans="1:15" s="23" customFormat="1" ht="11.25" customHeight="1" thickBot="1" x14ac:dyDescent="0.25">
      <c r="A57" s="11"/>
      <c r="B57" s="12"/>
      <c r="C57" s="24"/>
      <c r="D57" s="53"/>
      <c r="E57" s="33"/>
      <c r="F57" s="34"/>
      <c r="G57" s="53"/>
      <c r="H57" s="33"/>
      <c r="I57" s="34"/>
      <c r="J57" s="53"/>
      <c r="K57" s="33"/>
      <c r="L57" s="34"/>
      <c r="M57" s="53"/>
      <c r="N57" s="34"/>
      <c r="O57" s="35"/>
    </row>
    <row r="58" spans="1:15" ht="30" customHeight="1" thickBot="1" x14ac:dyDescent="0.25">
      <c r="A58" s="92" t="s">
        <v>19</v>
      </c>
      <c r="B58" s="93"/>
      <c r="C58" s="94"/>
      <c r="D58" s="54">
        <f>D24+D32+D39+D47+D51+D56</f>
        <v>16992739.079999998</v>
      </c>
      <c r="E58" s="36">
        <f t="shared" ref="E58:O58" si="16">E24+E32+E39+E47+E51+E56</f>
        <v>0</v>
      </c>
      <c r="F58" s="37">
        <f t="shared" si="16"/>
        <v>18126986.260000002</v>
      </c>
      <c r="G58" s="54">
        <f>G24+G32+G39+G47+G51+G56</f>
        <v>17000</v>
      </c>
      <c r="H58" s="36">
        <f t="shared" si="16"/>
        <v>0</v>
      </c>
      <c r="I58" s="37">
        <f t="shared" si="16"/>
        <v>17000</v>
      </c>
      <c r="J58" s="54">
        <f t="shared" si="16"/>
        <v>990000</v>
      </c>
      <c r="K58" s="36">
        <f t="shared" si="16"/>
        <v>0</v>
      </c>
      <c r="L58" s="37">
        <f t="shared" si="16"/>
        <v>1517611.78</v>
      </c>
      <c r="M58" s="54">
        <f t="shared" si="16"/>
        <v>17999739.079999998</v>
      </c>
      <c r="N58" s="37">
        <f t="shared" si="16"/>
        <v>0</v>
      </c>
      <c r="O58" s="38">
        <f t="shared" si="16"/>
        <v>19661598.040000003</v>
      </c>
    </row>
    <row r="59" spans="1:15" ht="11.25" customHeight="1" thickTop="1" x14ac:dyDescent="0.2">
      <c r="C59" s="1"/>
    </row>
    <row r="60" spans="1:15" ht="15" customHeight="1" x14ac:dyDescent="0.2">
      <c r="A60" s="47" t="s">
        <v>58</v>
      </c>
      <c r="B60" s="45"/>
      <c r="C60" s="45"/>
      <c r="D60" s="45"/>
      <c r="E60" s="45"/>
      <c r="F60" s="45"/>
      <c r="G60" s="45"/>
      <c r="H60" s="45"/>
      <c r="I60" s="45"/>
      <c r="J60" s="4"/>
      <c r="K60" s="4"/>
      <c r="L60" s="4"/>
    </row>
    <row r="64" spans="1:15" ht="15" customHeight="1" x14ac:dyDescent="0.2"/>
  </sheetData>
  <mergeCells count="20"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  <mergeCell ref="A3:C3"/>
    <mergeCell ref="A7:D7"/>
    <mergeCell ref="F11:F12"/>
    <mergeCell ref="D11:E11"/>
    <mergeCell ref="D9:F9"/>
    <mergeCell ref="A9:C12"/>
    <mergeCell ref="A5:H5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Monari Monica</cp:lastModifiedBy>
  <cp:lastPrinted>2017-07-10T08:38:48Z</cp:lastPrinted>
  <dcterms:created xsi:type="dcterms:W3CDTF">2015-05-08T10:32:02Z</dcterms:created>
  <dcterms:modified xsi:type="dcterms:W3CDTF">2021-01-11T10:54:22Z</dcterms:modified>
</cp:coreProperties>
</file>