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INDIC. TEMP. PAGAMENTI" sheetId="1" r:id="rId1"/>
  </sheets>
  <definedNames>
    <definedName name="_xlnm.Print_Titles" localSheetId="0">'INDIC. TEMP. PAGAMENTI'!$4:$4</definedName>
  </definedNames>
  <calcPr fullCalcOnLoad="1"/>
</workbook>
</file>

<file path=xl/sharedStrings.xml><?xml version="1.0" encoding="utf-8"?>
<sst xmlns="http://schemas.openxmlformats.org/spreadsheetml/2006/main" count="17" uniqueCount="17">
  <si>
    <t>C</t>
  </si>
  <si>
    <t>DATA SCADENZA FATTURA</t>
  </si>
  <si>
    <t>DATA PAGAMENTO EFFETTIVO FATTURA</t>
  </si>
  <si>
    <t>GG*IMPORTO (E*B)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</si>
  <si>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</si>
  <si>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</si>
  <si>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</si>
  <si>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</si>
  <si>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</si>
  <si>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</si>
  <si>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</si>
  <si>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</si>
  <si>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</si>
  <si>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</si>
  <si>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PROGRESSIVO</t>
  </si>
  <si>
    <t>IMPORTO FATTURA</t>
  </si>
  <si>
    <t>AGREA - INDICATORE DI TEMPESTIVITA' DEI PAGAMENTI RIFERITO AL QUARTO TRIMESTRE DELL'ANNO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</si>
</sst>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0" applyNumberFormat="1" applyFont="1" applyAlignment="1" applyProtection="1">
      <alignment horizontal="center" vertical="center" wrapText="1"/>
      <protection/>
    </xf>
    <xf numFmtId="14" fontId="2" fillId="33" borderId="10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 horizontal="right" vertical="top"/>
    </xf>
    <xf numFmtId="2" fontId="0" fillId="0" borderId="10" xfId="0" applyNumberFormat="1" applyBorder="1" applyAlignment="1">
      <alignment horizontal="right" vertical="top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 applyProtection="1">
      <alignment horizontal="center" vertical="center" wrapText="1"/>
      <protection/>
    </xf>
    <xf numFmtId="4" fontId="2" fillId="33" borderId="15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center" vertical="center" wrapText="1"/>
      <protection/>
    </xf>
    <xf numFmtId="14" fontId="0" fillId="0" borderId="10" xfId="46" applyNumberFormat="1" applyBorder="1" applyAlignment="1">
      <alignment horizontal="center" vertical="top"/>
      <protection/>
    </xf>
    <xf numFmtId="14" fontId="0" fillId="0" borderId="10" xfId="0" applyNumberFormat="1" applyBorder="1" applyAlignment="1">
      <alignment horizontal="center" vertical="top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Sheet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zoomScalePageLayoutView="0" workbookViewId="0" topLeftCell="A1">
      <pane ySplit="4" topLeftCell="A41" activePane="bottomLeft" state="frozen"/>
      <selection pane="topLeft" activeCell="A1" sqref="A1"/>
      <selection pane="bottomLeft" activeCell="C5" sqref="C5:D72"/>
    </sheetView>
  </sheetViews>
  <sheetFormatPr defaultColWidth="18.8515625" defaultRowHeight="12.75"/>
  <cols>
    <col min="1" max="1" width="15.7109375" style="1" customWidth="1"/>
    <col min="2" max="2" width="13.57421875" style="2" customWidth="1"/>
    <col min="3" max="3" width="23.421875" style="12" customWidth="1"/>
    <col min="4" max="4" width="18.8515625" style="12" customWidth="1"/>
    <col min="5" max="5" width="13.28125" style="3" customWidth="1"/>
    <col min="6" max="6" width="20.7109375" style="2" customWidth="1"/>
    <col min="7" max="7" width="19.8515625" style="2" customWidth="1"/>
    <col min="8" max="9" width="18.8515625" style="5" customWidth="1"/>
    <col min="10" max="12" width="18.8515625" style="4" customWidth="1"/>
    <col min="13" max="13" width="18.8515625" style="5" customWidth="1"/>
    <col min="14" max="14" width="18.8515625" style="3" customWidth="1"/>
    <col min="15" max="16384" width="18.8515625" style="4" customWidth="1"/>
  </cols>
  <sheetData>
    <row r="1" spans="1:7" ht="12.75">
      <c r="A1" s="24" t="s">
        <v>16</v>
      </c>
      <c r="B1" s="25"/>
      <c r="C1" s="25"/>
      <c r="D1" s="25"/>
      <c r="E1" s="25"/>
      <c r="F1" s="25"/>
      <c r="G1" s="26"/>
    </row>
    <row r="2" spans="1:7" ht="12.75">
      <c r="A2" s="13" t="s">
        <v>7</v>
      </c>
      <c r="B2" s="15" t="s">
        <v>8</v>
      </c>
      <c r="C2" s="14" t="s">
        <v>0</v>
      </c>
      <c r="D2" s="14" t="s">
        <v>9</v>
      </c>
      <c r="E2" s="16" t="s">
        <v>10</v>
      </c>
      <c r="F2" s="15" t="s">
        <v>11</v>
      </c>
      <c r="G2" s="15" t="s">
        <v>12</v>
      </c>
    </row>
    <row r="3" spans="1:7" ht="12.75">
      <c r="A3" s="27" t="s">
        <v>14</v>
      </c>
      <c r="B3" s="27" t="s">
        <v>15</v>
      </c>
      <c r="C3" s="29" t="s">
        <v>13</v>
      </c>
      <c r="D3" s="30"/>
      <c r="E3" s="31"/>
      <c r="F3" s="27" t="s">
        <v>3</v>
      </c>
      <c r="G3" s="27" t="s">
        <v>5</v>
      </c>
    </row>
    <row r="4" spans="1:7" s="6" customFormat="1" ht="51">
      <c r="A4" s="28"/>
      <c r="B4" s="28"/>
      <c r="C4" s="7" t="s">
        <v>1</v>
      </c>
      <c r="D4" s="7" t="s">
        <v>2</v>
      </c>
      <c r="E4" s="8" t="s">
        <v>4</v>
      </c>
      <c r="F4" s="28"/>
      <c r="G4" s="28"/>
    </row>
    <row r="5" spans="1:7" s="6" customFormat="1" ht="12.75">
      <c r="A5" s="9">
        <v>1</v>
      </c>
      <c r="B5" s="22">
        <v>1616.87</v>
      </c>
      <c r="C5" s="32">
        <v>43476</v>
      </c>
      <c r="D5" s="33">
        <v>43447</v>
      </c>
      <c r="E5" s="10">
        <f>D5-C5</f>
        <v>-29</v>
      </c>
      <c r="F5" s="11">
        <f>E5*B5</f>
        <v>-46889.229999999996</v>
      </c>
      <c r="G5" s="11"/>
    </row>
    <row r="6" spans="1:7" s="6" customFormat="1" ht="12.75">
      <c r="A6" s="9">
        <v>2</v>
      </c>
      <c r="B6" s="22">
        <v>2686.48</v>
      </c>
      <c r="C6" s="32">
        <v>43475</v>
      </c>
      <c r="D6" s="33">
        <v>43447</v>
      </c>
      <c r="E6" s="10">
        <f aca="true" t="shared" si="0" ref="E6:E69">D6-C6</f>
        <v>-28</v>
      </c>
      <c r="F6" s="11">
        <f aca="true" t="shared" si="1" ref="F6:F69">E6*B6</f>
        <v>-75221.44</v>
      </c>
      <c r="G6" s="11"/>
    </row>
    <row r="7" spans="1:7" s="6" customFormat="1" ht="12.75">
      <c r="A7" s="9">
        <v>3</v>
      </c>
      <c r="B7" s="22">
        <v>9740.39</v>
      </c>
      <c r="C7" s="32">
        <v>43470</v>
      </c>
      <c r="D7" s="33">
        <v>43447</v>
      </c>
      <c r="E7" s="10">
        <f t="shared" si="0"/>
        <v>-23</v>
      </c>
      <c r="F7" s="11">
        <f t="shared" si="1"/>
        <v>-224028.96999999997</v>
      </c>
      <c r="G7" s="11"/>
    </row>
    <row r="8" spans="1:7" s="6" customFormat="1" ht="12.75">
      <c r="A8" s="9">
        <v>4</v>
      </c>
      <c r="B8" s="22">
        <v>114752.18</v>
      </c>
      <c r="C8" s="32">
        <v>43470</v>
      </c>
      <c r="D8" s="33">
        <v>43447</v>
      </c>
      <c r="E8" s="10">
        <f t="shared" si="0"/>
        <v>-23</v>
      </c>
      <c r="F8" s="11">
        <f t="shared" si="1"/>
        <v>-2639300.1399999997</v>
      </c>
      <c r="G8" s="11"/>
    </row>
    <row r="9" spans="1:7" s="6" customFormat="1" ht="12.75">
      <c r="A9" s="9">
        <v>5</v>
      </c>
      <c r="B9" s="22">
        <v>43875.07</v>
      </c>
      <c r="C9" s="32">
        <v>43470</v>
      </c>
      <c r="D9" s="33">
        <v>43447</v>
      </c>
      <c r="E9" s="10">
        <f t="shared" si="0"/>
        <v>-23</v>
      </c>
      <c r="F9" s="11">
        <f t="shared" si="1"/>
        <v>-1009126.61</v>
      </c>
      <c r="G9" s="11"/>
    </row>
    <row r="10" spans="1:7" s="6" customFormat="1" ht="12.75">
      <c r="A10" s="9">
        <v>6</v>
      </c>
      <c r="B10" s="22">
        <v>496.91</v>
      </c>
      <c r="C10" s="32">
        <v>43466</v>
      </c>
      <c r="D10" s="33">
        <v>43447</v>
      </c>
      <c r="E10" s="10">
        <f t="shared" si="0"/>
        <v>-19</v>
      </c>
      <c r="F10" s="11">
        <f t="shared" si="1"/>
        <v>-9441.29</v>
      </c>
      <c r="G10" s="11"/>
    </row>
    <row r="11" spans="1:7" s="6" customFormat="1" ht="12.75">
      <c r="A11" s="9">
        <v>7</v>
      </c>
      <c r="B11" s="22">
        <v>5721.26</v>
      </c>
      <c r="C11" s="32">
        <v>43465</v>
      </c>
      <c r="D11" s="33">
        <v>43447</v>
      </c>
      <c r="E11" s="10">
        <f t="shared" si="0"/>
        <v>-18</v>
      </c>
      <c r="F11" s="11">
        <f t="shared" si="1"/>
        <v>-102982.68000000001</v>
      </c>
      <c r="G11" s="11"/>
    </row>
    <row r="12" spans="1:7" s="6" customFormat="1" ht="12.75">
      <c r="A12" s="9">
        <v>8</v>
      </c>
      <c r="B12" s="22">
        <v>891.58</v>
      </c>
      <c r="C12" s="32">
        <v>43465</v>
      </c>
      <c r="D12" s="33">
        <v>43447</v>
      </c>
      <c r="E12" s="10">
        <f t="shared" si="0"/>
        <v>-18</v>
      </c>
      <c r="F12" s="11">
        <f t="shared" si="1"/>
        <v>-16048.44</v>
      </c>
      <c r="G12" s="11"/>
    </row>
    <row r="13" spans="1:7" s="6" customFormat="1" ht="12.75">
      <c r="A13" s="9">
        <v>9</v>
      </c>
      <c r="B13" s="22">
        <v>20984</v>
      </c>
      <c r="C13" s="32">
        <v>43465</v>
      </c>
      <c r="D13" s="33">
        <v>43447</v>
      </c>
      <c r="E13" s="10">
        <f t="shared" si="0"/>
        <v>-18</v>
      </c>
      <c r="F13" s="11">
        <f t="shared" si="1"/>
        <v>-377712</v>
      </c>
      <c r="G13" s="11"/>
    </row>
    <row r="14" spans="1:7" s="6" customFormat="1" ht="12.75">
      <c r="A14" s="9">
        <v>10</v>
      </c>
      <c r="B14" s="22">
        <v>49272.2</v>
      </c>
      <c r="C14" s="32">
        <v>43464</v>
      </c>
      <c r="D14" s="33">
        <v>43447</v>
      </c>
      <c r="E14" s="10">
        <f t="shared" si="0"/>
        <v>-17</v>
      </c>
      <c r="F14" s="11">
        <f t="shared" si="1"/>
        <v>-837627.3999999999</v>
      </c>
      <c r="G14" s="11"/>
    </row>
    <row r="15" spans="1:7" s="6" customFormat="1" ht="12.75">
      <c r="A15" s="9">
        <v>11</v>
      </c>
      <c r="B15" s="22">
        <v>72265.71</v>
      </c>
      <c r="C15" s="32">
        <v>43464</v>
      </c>
      <c r="D15" s="33">
        <v>43447</v>
      </c>
      <c r="E15" s="10">
        <f t="shared" si="0"/>
        <v>-17</v>
      </c>
      <c r="F15" s="11">
        <f t="shared" si="1"/>
        <v>-1228517.07</v>
      </c>
      <c r="G15" s="11"/>
    </row>
    <row r="16" spans="1:7" s="6" customFormat="1" ht="12.75">
      <c r="A16" s="9">
        <v>12</v>
      </c>
      <c r="B16" s="22">
        <v>30.99</v>
      </c>
      <c r="C16" s="32">
        <v>43464</v>
      </c>
      <c r="D16" s="33">
        <v>43447</v>
      </c>
      <c r="E16" s="10">
        <f t="shared" si="0"/>
        <v>-17</v>
      </c>
      <c r="F16" s="11">
        <f t="shared" si="1"/>
        <v>-526.8299999999999</v>
      </c>
      <c r="G16" s="11"/>
    </row>
    <row r="17" spans="1:7" s="6" customFormat="1" ht="12.75">
      <c r="A17" s="9">
        <v>13</v>
      </c>
      <c r="B17" s="22">
        <v>259297.15</v>
      </c>
      <c r="C17" s="32">
        <v>43462</v>
      </c>
      <c r="D17" s="33">
        <v>43447</v>
      </c>
      <c r="E17" s="10">
        <f t="shared" si="0"/>
        <v>-15</v>
      </c>
      <c r="F17" s="11">
        <f t="shared" si="1"/>
        <v>-3889457.25</v>
      </c>
      <c r="G17" s="11"/>
    </row>
    <row r="18" spans="1:7" s="6" customFormat="1" ht="12.75">
      <c r="A18" s="9">
        <v>14</v>
      </c>
      <c r="B18" s="22">
        <v>4455.01</v>
      </c>
      <c r="C18" s="32">
        <v>43462</v>
      </c>
      <c r="D18" s="33">
        <v>43447</v>
      </c>
      <c r="E18" s="10">
        <f t="shared" si="0"/>
        <v>-15</v>
      </c>
      <c r="F18" s="11">
        <f t="shared" si="1"/>
        <v>-66825.15000000001</v>
      </c>
      <c r="G18" s="11"/>
    </row>
    <row r="19" spans="1:7" s="6" customFormat="1" ht="12.75">
      <c r="A19" s="9">
        <v>15</v>
      </c>
      <c r="B19" s="22">
        <v>391.62</v>
      </c>
      <c r="C19" s="32">
        <v>43460</v>
      </c>
      <c r="D19" s="33">
        <v>43434</v>
      </c>
      <c r="E19" s="10">
        <f t="shared" si="0"/>
        <v>-26</v>
      </c>
      <c r="F19" s="11">
        <f t="shared" si="1"/>
        <v>-10182.12</v>
      </c>
      <c r="G19" s="11"/>
    </row>
    <row r="20" spans="1:7" s="6" customFormat="1" ht="12.75">
      <c r="A20" s="9">
        <v>16</v>
      </c>
      <c r="B20" s="22">
        <v>543.83</v>
      </c>
      <c r="C20" s="32">
        <v>43457</v>
      </c>
      <c r="D20" s="33">
        <v>43447</v>
      </c>
      <c r="E20" s="10">
        <f t="shared" si="0"/>
        <v>-10</v>
      </c>
      <c r="F20" s="11">
        <f t="shared" si="1"/>
        <v>-5438.3</v>
      </c>
      <c r="G20" s="11"/>
    </row>
    <row r="21" spans="1:7" s="6" customFormat="1" ht="12.75">
      <c r="A21" s="9">
        <v>17</v>
      </c>
      <c r="B21" s="22">
        <v>976</v>
      </c>
      <c r="C21" s="32">
        <v>43457</v>
      </c>
      <c r="D21" s="33">
        <v>43430</v>
      </c>
      <c r="E21" s="10">
        <f t="shared" si="0"/>
        <v>-27</v>
      </c>
      <c r="F21" s="11">
        <f t="shared" si="1"/>
        <v>-26352</v>
      </c>
      <c r="G21" s="11"/>
    </row>
    <row r="22" spans="1:7" s="6" customFormat="1" ht="12.75">
      <c r="A22" s="9">
        <v>18</v>
      </c>
      <c r="B22" s="23">
        <v>15996.64</v>
      </c>
      <c r="C22" s="32">
        <v>43456</v>
      </c>
      <c r="D22" s="33">
        <v>43438</v>
      </c>
      <c r="E22" s="10">
        <f t="shared" si="0"/>
        <v>-18</v>
      </c>
      <c r="F22" s="11">
        <f t="shared" si="1"/>
        <v>-287939.52</v>
      </c>
      <c r="G22" s="11"/>
    </row>
    <row r="23" spans="1:7" s="6" customFormat="1" ht="12.75">
      <c r="A23" s="9">
        <v>19</v>
      </c>
      <c r="B23" s="23">
        <v>2058.75</v>
      </c>
      <c r="C23" s="32">
        <v>43456</v>
      </c>
      <c r="D23" s="33">
        <v>43438</v>
      </c>
      <c r="E23" s="10">
        <f t="shared" si="0"/>
        <v>-18</v>
      </c>
      <c r="F23" s="11">
        <f t="shared" si="1"/>
        <v>-37057.5</v>
      </c>
      <c r="G23" s="11"/>
    </row>
    <row r="24" spans="1:7" s="6" customFormat="1" ht="12.75">
      <c r="A24" s="9">
        <v>20</v>
      </c>
      <c r="B24" s="23">
        <v>5474.69</v>
      </c>
      <c r="C24" s="32">
        <v>43455</v>
      </c>
      <c r="D24" s="33">
        <v>43447</v>
      </c>
      <c r="E24" s="10">
        <f t="shared" si="0"/>
        <v>-8</v>
      </c>
      <c r="F24" s="11">
        <f t="shared" si="1"/>
        <v>-43797.52</v>
      </c>
      <c r="G24" s="11"/>
    </row>
    <row r="25" spans="1:7" s="6" customFormat="1" ht="12.75">
      <c r="A25" s="9">
        <v>21</v>
      </c>
      <c r="B25" s="23">
        <v>15989.6</v>
      </c>
      <c r="C25" s="32">
        <v>43450</v>
      </c>
      <c r="D25" s="33">
        <v>43438</v>
      </c>
      <c r="E25" s="10">
        <f t="shared" si="0"/>
        <v>-12</v>
      </c>
      <c r="F25" s="11">
        <f t="shared" si="1"/>
        <v>-191875.2</v>
      </c>
      <c r="G25" s="11"/>
    </row>
    <row r="26" spans="1:7" s="6" customFormat="1" ht="12.75">
      <c r="A26" s="9">
        <v>22</v>
      </c>
      <c r="B26" s="23">
        <v>260.84</v>
      </c>
      <c r="C26" s="32">
        <v>43449</v>
      </c>
      <c r="D26" s="33">
        <v>43426</v>
      </c>
      <c r="E26" s="10">
        <f t="shared" si="0"/>
        <v>-23</v>
      </c>
      <c r="F26" s="11">
        <f t="shared" si="1"/>
        <v>-5999.32</v>
      </c>
      <c r="G26" s="11"/>
    </row>
    <row r="27" spans="1:7" s="6" customFormat="1" ht="12.75">
      <c r="A27" s="9">
        <v>23</v>
      </c>
      <c r="B27" s="22">
        <v>37813.77</v>
      </c>
      <c r="C27" s="32">
        <v>43448</v>
      </c>
      <c r="D27" s="33">
        <v>43438</v>
      </c>
      <c r="E27" s="10">
        <f t="shared" si="0"/>
        <v>-10</v>
      </c>
      <c r="F27" s="11">
        <f t="shared" si="1"/>
        <v>-378137.69999999995</v>
      </c>
      <c r="G27" s="11"/>
    </row>
    <row r="28" spans="1:7" s="6" customFormat="1" ht="12.75">
      <c r="A28" s="9">
        <v>24</v>
      </c>
      <c r="B28" s="23">
        <v>1255.82</v>
      </c>
      <c r="C28" s="32">
        <v>43447</v>
      </c>
      <c r="D28" s="33">
        <v>43438</v>
      </c>
      <c r="E28" s="10">
        <f t="shared" si="0"/>
        <v>-9</v>
      </c>
      <c r="F28" s="11">
        <f t="shared" si="1"/>
        <v>-11302.38</v>
      </c>
      <c r="G28" s="11"/>
    </row>
    <row r="29" spans="1:7" s="6" customFormat="1" ht="12.75">
      <c r="A29" s="9">
        <v>25</v>
      </c>
      <c r="B29" s="22">
        <v>407.4</v>
      </c>
      <c r="C29" s="32">
        <v>43447</v>
      </c>
      <c r="D29" s="33">
        <v>43426</v>
      </c>
      <c r="E29" s="10">
        <f t="shared" si="0"/>
        <v>-21</v>
      </c>
      <c r="F29" s="11">
        <f t="shared" si="1"/>
        <v>-8555.4</v>
      </c>
      <c r="G29" s="11"/>
    </row>
    <row r="30" spans="1:7" s="6" customFormat="1" ht="12.75">
      <c r="A30" s="9">
        <v>26</v>
      </c>
      <c r="B30" s="22">
        <v>490210.14</v>
      </c>
      <c r="C30" s="32">
        <v>43447</v>
      </c>
      <c r="D30" s="33">
        <v>43438</v>
      </c>
      <c r="E30" s="10">
        <f t="shared" si="0"/>
        <v>-9</v>
      </c>
      <c r="F30" s="11">
        <f t="shared" si="1"/>
        <v>-4411891.26</v>
      </c>
      <c r="G30" s="11"/>
    </row>
    <row r="31" spans="1:7" s="6" customFormat="1" ht="12.75">
      <c r="A31" s="9">
        <v>27</v>
      </c>
      <c r="B31" s="22">
        <v>17575.6</v>
      </c>
      <c r="C31" s="32">
        <v>43447</v>
      </c>
      <c r="D31" s="33">
        <v>43438</v>
      </c>
      <c r="E31" s="10">
        <f t="shared" si="0"/>
        <v>-9</v>
      </c>
      <c r="F31" s="11">
        <f t="shared" si="1"/>
        <v>-158180.4</v>
      </c>
      <c r="G31" s="11"/>
    </row>
    <row r="32" spans="1:7" s="6" customFormat="1" ht="12.75">
      <c r="A32" s="9">
        <v>28</v>
      </c>
      <c r="B32" s="22">
        <v>339832.23</v>
      </c>
      <c r="C32" s="32">
        <v>43447</v>
      </c>
      <c r="D32" s="33">
        <v>43438</v>
      </c>
      <c r="E32" s="10">
        <f t="shared" si="0"/>
        <v>-9</v>
      </c>
      <c r="F32" s="11">
        <f t="shared" si="1"/>
        <v>-3058490.07</v>
      </c>
      <c r="G32" s="11"/>
    </row>
    <row r="33" spans="1:7" s="6" customFormat="1" ht="12.75">
      <c r="A33" s="9">
        <v>29</v>
      </c>
      <c r="B33" s="22">
        <v>2167.2</v>
      </c>
      <c r="C33" s="32">
        <v>43446</v>
      </c>
      <c r="D33" s="33">
        <v>43438</v>
      </c>
      <c r="E33" s="10">
        <f t="shared" si="0"/>
        <v>-8</v>
      </c>
      <c r="F33" s="11">
        <f t="shared" si="1"/>
        <v>-17337.6</v>
      </c>
      <c r="G33" s="11"/>
    </row>
    <row r="34" spans="1:7" s="6" customFormat="1" ht="12.75">
      <c r="A34" s="9">
        <v>30</v>
      </c>
      <c r="B34" s="22">
        <v>22476.96</v>
      </c>
      <c r="C34" s="32">
        <v>43446</v>
      </c>
      <c r="D34" s="33">
        <v>43438</v>
      </c>
      <c r="E34" s="10">
        <f t="shared" si="0"/>
        <v>-8</v>
      </c>
      <c r="F34" s="11">
        <f t="shared" si="1"/>
        <v>-179815.68</v>
      </c>
      <c r="G34" s="11"/>
    </row>
    <row r="35" spans="1:7" s="6" customFormat="1" ht="12.75">
      <c r="A35" s="9">
        <v>31</v>
      </c>
      <c r="B35" s="22">
        <v>3370.77</v>
      </c>
      <c r="C35" s="32">
        <v>43445</v>
      </c>
      <c r="D35" s="33">
        <v>43438</v>
      </c>
      <c r="E35" s="10">
        <f t="shared" si="0"/>
        <v>-7</v>
      </c>
      <c r="F35" s="11">
        <f t="shared" si="1"/>
        <v>-23595.39</v>
      </c>
      <c r="G35" s="11"/>
    </row>
    <row r="36" spans="1:7" s="6" customFormat="1" ht="12.75">
      <c r="A36" s="9">
        <v>32</v>
      </c>
      <c r="B36" s="22">
        <v>170</v>
      </c>
      <c r="C36" s="32">
        <v>43443</v>
      </c>
      <c r="D36" s="33">
        <v>43426</v>
      </c>
      <c r="E36" s="10">
        <f t="shared" si="0"/>
        <v>-17</v>
      </c>
      <c r="F36" s="11">
        <f t="shared" si="1"/>
        <v>-2890</v>
      </c>
      <c r="G36" s="11"/>
    </row>
    <row r="37" spans="1:7" s="6" customFormat="1" ht="12.75">
      <c r="A37" s="9">
        <v>33</v>
      </c>
      <c r="B37" s="22">
        <v>158580.15</v>
      </c>
      <c r="C37" s="32">
        <v>43442</v>
      </c>
      <c r="D37" s="33">
        <v>43438</v>
      </c>
      <c r="E37" s="10">
        <f t="shared" si="0"/>
        <v>-4</v>
      </c>
      <c r="F37" s="11">
        <f t="shared" si="1"/>
        <v>-634320.6</v>
      </c>
      <c r="G37" s="11"/>
    </row>
    <row r="38" spans="1:7" s="6" customFormat="1" ht="12.75">
      <c r="A38" s="9">
        <v>34</v>
      </c>
      <c r="B38" s="22">
        <v>1035.12</v>
      </c>
      <c r="C38" s="32">
        <v>43441</v>
      </c>
      <c r="D38" s="33">
        <v>43438</v>
      </c>
      <c r="E38" s="10">
        <f t="shared" si="0"/>
        <v>-3</v>
      </c>
      <c r="F38" s="11">
        <f t="shared" si="1"/>
        <v>-3105.3599999999997</v>
      </c>
      <c r="G38" s="11"/>
    </row>
    <row r="39" spans="1:7" s="6" customFormat="1" ht="12.75">
      <c r="A39" s="9">
        <v>35</v>
      </c>
      <c r="B39" s="22">
        <v>271339.76</v>
      </c>
      <c r="C39" s="32">
        <v>43441</v>
      </c>
      <c r="D39" s="33">
        <v>43438</v>
      </c>
      <c r="E39" s="10">
        <f t="shared" si="0"/>
        <v>-3</v>
      </c>
      <c r="F39" s="11">
        <f t="shared" si="1"/>
        <v>-814019.28</v>
      </c>
      <c r="G39" s="11"/>
    </row>
    <row r="40" spans="1:7" s="6" customFormat="1" ht="12.75">
      <c r="A40" s="9">
        <v>36</v>
      </c>
      <c r="B40" s="22">
        <v>174.16</v>
      </c>
      <c r="C40" s="32">
        <v>43441</v>
      </c>
      <c r="D40" s="33">
        <v>43438</v>
      </c>
      <c r="E40" s="10">
        <f t="shared" si="0"/>
        <v>-3</v>
      </c>
      <c r="F40" s="11">
        <f t="shared" si="1"/>
        <v>-522.48</v>
      </c>
      <c r="G40" s="11"/>
    </row>
    <row r="41" spans="1:7" s="6" customFormat="1" ht="12.75">
      <c r="A41" s="9">
        <v>37</v>
      </c>
      <c r="B41" s="22">
        <v>11507.58</v>
      </c>
      <c r="C41" s="32">
        <v>43441</v>
      </c>
      <c r="D41" s="33">
        <v>43438</v>
      </c>
      <c r="E41" s="10">
        <f t="shared" si="0"/>
        <v>-3</v>
      </c>
      <c r="F41" s="11">
        <f t="shared" si="1"/>
        <v>-34522.74</v>
      </c>
      <c r="G41" s="11"/>
    </row>
    <row r="42" spans="1:7" s="6" customFormat="1" ht="12.75">
      <c r="A42" s="9">
        <v>38</v>
      </c>
      <c r="B42" s="22">
        <v>24108.16</v>
      </c>
      <c r="C42" s="32">
        <v>43440</v>
      </c>
      <c r="D42" s="33">
        <v>43438</v>
      </c>
      <c r="E42" s="10">
        <f t="shared" si="0"/>
        <v>-2</v>
      </c>
      <c r="F42" s="11">
        <f t="shared" si="1"/>
        <v>-48216.32</v>
      </c>
      <c r="G42" s="11"/>
    </row>
    <row r="43" spans="1:7" s="6" customFormat="1" ht="12.75">
      <c r="A43" s="9">
        <v>39</v>
      </c>
      <c r="B43" s="22">
        <v>65.79</v>
      </c>
      <c r="C43" s="32">
        <v>43440</v>
      </c>
      <c r="D43" s="33">
        <v>43438</v>
      </c>
      <c r="E43" s="10">
        <f t="shared" si="0"/>
        <v>-2</v>
      </c>
      <c r="F43" s="11">
        <f t="shared" si="1"/>
        <v>-131.58</v>
      </c>
      <c r="G43" s="11"/>
    </row>
    <row r="44" spans="1:7" s="6" customFormat="1" ht="12.75">
      <c r="A44" s="9">
        <v>40</v>
      </c>
      <c r="B44" s="22">
        <v>1945.06</v>
      </c>
      <c r="C44" s="32">
        <v>43440</v>
      </c>
      <c r="D44" s="33">
        <v>43438</v>
      </c>
      <c r="E44" s="10">
        <f t="shared" si="0"/>
        <v>-2</v>
      </c>
      <c r="F44" s="11">
        <f t="shared" si="1"/>
        <v>-3890.12</v>
      </c>
      <c r="G44" s="11"/>
    </row>
    <row r="45" spans="1:7" s="6" customFormat="1" ht="12.75">
      <c r="A45" s="9">
        <v>41</v>
      </c>
      <c r="B45" s="22">
        <v>2890.89</v>
      </c>
      <c r="C45" s="32">
        <v>43440</v>
      </c>
      <c r="D45" s="33">
        <v>43438</v>
      </c>
      <c r="E45" s="10">
        <f t="shared" si="0"/>
        <v>-2</v>
      </c>
      <c r="F45" s="11">
        <f t="shared" si="1"/>
        <v>-5781.78</v>
      </c>
      <c r="G45" s="11"/>
    </row>
    <row r="46" spans="1:7" s="6" customFormat="1" ht="12.75">
      <c r="A46" s="9">
        <v>42</v>
      </c>
      <c r="B46" s="22">
        <v>20136.26</v>
      </c>
      <c r="C46" s="32">
        <v>43440</v>
      </c>
      <c r="D46" s="33">
        <v>43438</v>
      </c>
      <c r="E46" s="10">
        <f t="shared" si="0"/>
        <v>-2</v>
      </c>
      <c r="F46" s="11">
        <f t="shared" si="1"/>
        <v>-40272.52</v>
      </c>
      <c r="G46" s="11"/>
    </row>
    <row r="47" spans="1:7" s="6" customFormat="1" ht="12.75">
      <c r="A47" s="9">
        <v>43</v>
      </c>
      <c r="B47" s="22">
        <v>2138.17</v>
      </c>
      <c r="C47" s="32">
        <v>43440</v>
      </c>
      <c r="D47" s="33">
        <v>43438</v>
      </c>
      <c r="E47" s="10">
        <f t="shared" si="0"/>
        <v>-2</v>
      </c>
      <c r="F47" s="11">
        <f t="shared" si="1"/>
        <v>-4276.34</v>
      </c>
      <c r="G47" s="11"/>
    </row>
    <row r="48" spans="1:7" s="6" customFormat="1" ht="12.75">
      <c r="A48" s="9">
        <v>44</v>
      </c>
      <c r="B48" s="22">
        <v>29830.44</v>
      </c>
      <c r="C48" s="32">
        <v>43440</v>
      </c>
      <c r="D48" s="33">
        <v>43438</v>
      </c>
      <c r="E48" s="10">
        <f t="shared" si="0"/>
        <v>-2</v>
      </c>
      <c r="F48" s="11">
        <f t="shared" si="1"/>
        <v>-59660.88</v>
      </c>
      <c r="G48" s="11"/>
    </row>
    <row r="49" spans="1:7" s="6" customFormat="1" ht="12.75">
      <c r="A49" s="9">
        <v>45</v>
      </c>
      <c r="B49" s="22">
        <v>758.35</v>
      </c>
      <c r="C49" s="32">
        <v>43435</v>
      </c>
      <c r="D49" s="33">
        <v>43416</v>
      </c>
      <c r="E49" s="10">
        <f t="shared" si="0"/>
        <v>-19</v>
      </c>
      <c r="F49" s="11">
        <f t="shared" si="1"/>
        <v>-14408.65</v>
      </c>
      <c r="G49" s="11"/>
    </row>
    <row r="50" spans="1:7" s="6" customFormat="1" ht="12.75">
      <c r="A50" s="9">
        <v>46</v>
      </c>
      <c r="B50" s="22">
        <v>891.58</v>
      </c>
      <c r="C50" s="32">
        <v>43434</v>
      </c>
      <c r="D50" s="33">
        <v>43416</v>
      </c>
      <c r="E50" s="10">
        <f t="shared" si="0"/>
        <v>-18</v>
      </c>
      <c r="F50" s="11">
        <f t="shared" si="1"/>
        <v>-16048.44</v>
      </c>
      <c r="G50" s="11"/>
    </row>
    <row r="51" spans="1:7" s="6" customFormat="1" ht="12.75">
      <c r="A51" s="9">
        <v>47</v>
      </c>
      <c r="B51" s="22">
        <v>32.22</v>
      </c>
      <c r="C51" s="32">
        <v>43427</v>
      </c>
      <c r="D51" s="33">
        <v>43416</v>
      </c>
      <c r="E51" s="10">
        <f t="shared" si="0"/>
        <v>-11</v>
      </c>
      <c r="F51" s="11">
        <f t="shared" si="1"/>
        <v>-354.41999999999996</v>
      </c>
      <c r="G51" s="11"/>
    </row>
    <row r="52" spans="1:7" s="6" customFormat="1" ht="12.75">
      <c r="A52" s="9">
        <v>48</v>
      </c>
      <c r="B52" s="22">
        <v>4633.22</v>
      </c>
      <c r="C52" s="32">
        <v>43427</v>
      </c>
      <c r="D52" s="33">
        <v>43416</v>
      </c>
      <c r="E52" s="10">
        <f t="shared" si="0"/>
        <v>-11</v>
      </c>
      <c r="F52" s="11">
        <f t="shared" si="1"/>
        <v>-50965.420000000006</v>
      </c>
      <c r="G52" s="11"/>
    </row>
    <row r="53" spans="1:7" s="6" customFormat="1" ht="12.75">
      <c r="A53" s="9">
        <v>49</v>
      </c>
      <c r="B53" s="22">
        <v>152917.24</v>
      </c>
      <c r="C53" s="32">
        <v>43426</v>
      </c>
      <c r="D53" s="33">
        <v>43416</v>
      </c>
      <c r="E53" s="10">
        <f t="shared" si="0"/>
        <v>-10</v>
      </c>
      <c r="F53" s="11">
        <f t="shared" si="1"/>
        <v>-1529172.4</v>
      </c>
      <c r="G53" s="11"/>
    </row>
    <row r="54" spans="1:7" s="6" customFormat="1" ht="12.75">
      <c r="A54" s="9">
        <v>50</v>
      </c>
      <c r="B54" s="22">
        <v>35674.39</v>
      </c>
      <c r="C54" s="32">
        <v>43425</v>
      </c>
      <c r="D54" s="33">
        <v>43416</v>
      </c>
      <c r="E54" s="10">
        <f t="shared" si="0"/>
        <v>-9</v>
      </c>
      <c r="F54" s="11">
        <f t="shared" si="1"/>
        <v>-321069.51</v>
      </c>
      <c r="G54" s="11"/>
    </row>
    <row r="55" spans="1:7" s="6" customFormat="1" ht="12.75">
      <c r="A55" s="9">
        <v>51</v>
      </c>
      <c r="B55" s="22">
        <v>566.7</v>
      </c>
      <c r="C55" s="32">
        <v>43412</v>
      </c>
      <c r="D55" s="33">
        <v>43390</v>
      </c>
      <c r="E55" s="10">
        <f t="shared" si="0"/>
        <v>-22</v>
      </c>
      <c r="F55" s="11">
        <f t="shared" si="1"/>
        <v>-12467.400000000001</v>
      </c>
      <c r="G55" s="11"/>
    </row>
    <row r="56" spans="1:7" s="6" customFormat="1" ht="12.75">
      <c r="A56" s="9">
        <v>52</v>
      </c>
      <c r="B56" s="22">
        <v>385.97</v>
      </c>
      <c r="C56" s="32">
        <v>43412</v>
      </c>
      <c r="D56" s="33">
        <v>43403</v>
      </c>
      <c r="E56" s="10">
        <f t="shared" si="0"/>
        <v>-9</v>
      </c>
      <c r="F56" s="11">
        <f t="shared" si="1"/>
        <v>-3473.7300000000005</v>
      </c>
      <c r="G56" s="11"/>
    </row>
    <row r="57" spans="1:7" s="6" customFormat="1" ht="12.75">
      <c r="A57" s="9">
        <v>53</v>
      </c>
      <c r="B57" s="22">
        <v>891.58</v>
      </c>
      <c r="C57" s="32">
        <v>43406</v>
      </c>
      <c r="D57" s="33">
        <v>43403</v>
      </c>
      <c r="E57" s="10">
        <f t="shared" si="0"/>
        <v>-3</v>
      </c>
      <c r="F57" s="11">
        <f t="shared" si="1"/>
        <v>-2674.7400000000002</v>
      </c>
      <c r="G57" s="11"/>
    </row>
    <row r="58" spans="1:7" s="6" customFormat="1" ht="12.75">
      <c r="A58" s="9">
        <v>54</v>
      </c>
      <c r="B58" s="22">
        <v>32.22</v>
      </c>
      <c r="C58" s="32">
        <v>43394</v>
      </c>
      <c r="D58" s="33">
        <v>43390</v>
      </c>
      <c r="E58" s="10">
        <f t="shared" si="0"/>
        <v>-4</v>
      </c>
      <c r="F58" s="11">
        <f t="shared" si="1"/>
        <v>-128.88</v>
      </c>
      <c r="G58" s="11"/>
    </row>
    <row r="59" spans="1:7" s="6" customFormat="1" ht="12.75">
      <c r="A59" s="9">
        <v>55</v>
      </c>
      <c r="B59" s="22">
        <v>4633.22</v>
      </c>
      <c r="C59" s="32">
        <v>43394</v>
      </c>
      <c r="D59" s="33">
        <v>43390</v>
      </c>
      <c r="E59" s="10">
        <f t="shared" si="0"/>
        <v>-4</v>
      </c>
      <c r="F59" s="11">
        <f t="shared" si="1"/>
        <v>-18532.88</v>
      </c>
      <c r="G59" s="11"/>
    </row>
    <row r="60" spans="1:7" s="6" customFormat="1" ht="12.75">
      <c r="A60" s="9">
        <v>56</v>
      </c>
      <c r="B60" s="22">
        <v>68.65</v>
      </c>
      <c r="C60" s="32">
        <v>43393</v>
      </c>
      <c r="D60" s="33">
        <v>43384</v>
      </c>
      <c r="E60" s="10">
        <f t="shared" si="0"/>
        <v>-9</v>
      </c>
      <c r="F60" s="11">
        <f t="shared" si="1"/>
        <v>-617.85</v>
      </c>
      <c r="G60" s="11"/>
    </row>
    <row r="61" spans="1:7" s="6" customFormat="1" ht="12.75">
      <c r="A61" s="9">
        <v>57</v>
      </c>
      <c r="B61" s="22">
        <v>327.06</v>
      </c>
      <c r="C61" s="32">
        <v>43393</v>
      </c>
      <c r="D61" s="33">
        <v>43384</v>
      </c>
      <c r="E61" s="10">
        <f t="shared" si="0"/>
        <v>-9</v>
      </c>
      <c r="F61" s="11">
        <f t="shared" si="1"/>
        <v>-2943.54</v>
      </c>
      <c r="G61" s="11"/>
    </row>
    <row r="62" spans="1:7" s="6" customFormat="1" ht="12.75">
      <c r="A62" s="9">
        <v>58</v>
      </c>
      <c r="B62" s="22">
        <v>93.93</v>
      </c>
      <c r="C62" s="32">
        <v>43393</v>
      </c>
      <c r="D62" s="33">
        <v>43384</v>
      </c>
      <c r="E62" s="10">
        <f t="shared" si="0"/>
        <v>-9</v>
      </c>
      <c r="F62" s="11">
        <f t="shared" si="1"/>
        <v>-845.3700000000001</v>
      </c>
      <c r="G62" s="11"/>
    </row>
    <row r="63" spans="1:7" s="6" customFormat="1" ht="12.75">
      <c r="A63" s="9">
        <v>59</v>
      </c>
      <c r="B63" s="22">
        <v>313.79</v>
      </c>
      <c r="C63" s="32">
        <v>43393</v>
      </c>
      <c r="D63" s="33">
        <v>43384</v>
      </c>
      <c r="E63" s="10">
        <f t="shared" si="0"/>
        <v>-9</v>
      </c>
      <c r="F63" s="11">
        <f t="shared" si="1"/>
        <v>-2824.11</v>
      </c>
      <c r="G63" s="11"/>
    </row>
    <row r="64" spans="1:7" s="6" customFormat="1" ht="12.75">
      <c r="A64" s="9">
        <v>60</v>
      </c>
      <c r="B64" s="22">
        <v>79.84</v>
      </c>
      <c r="C64" s="32">
        <v>43393</v>
      </c>
      <c r="D64" s="33">
        <v>43384</v>
      </c>
      <c r="E64" s="10">
        <f t="shared" si="0"/>
        <v>-9</v>
      </c>
      <c r="F64" s="11">
        <f t="shared" si="1"/>
        <v>-718.5600000000001</v>
      </c>
      <c r="G64" s="11"/>
    </row>
    <row r="65" spans="1:7" s="6" customFormat="1" ht="12.75">
      <c r="A65" s="9">
        <v>61</v>
      </c>
      <c r="B65" s="22">
        <v>371.12</v>
      </c>
      <c r="C65" s="32">
        <v>43393</v>
      </c>
      <c r="D65" s="33">
        <v>43384</v>
      </c>
      <c r="E65" s="10">
        <f t="shared" si="0"/>
        <v>-9</v>
      </c>
      <c r="F65" s="11">
        <f t="shared" si="1"/>
        <v>-3340.08</v>
      </c>
      <c r="G65" s="11"/>
    </row>
    <row r="66" spans="1:7" s="6" customFormat="1" ht="12.75">
      <c r="A66" s="9">
        <v>62</v>
      </c>
      <c r="B66" s="22">
        <v>5427.31</v>
      </c>
      <c r="C66" s="32">
        <v>43392</v>
      </c>
      <c r="D66" s="33">
        <v>43376</v>
      </c>
      <c r="E66" s="10">
        <f t="shared" si="0"/>
        <v>-16</v>
      </c>
      <c r="F66" s="11">
        <f t="shared" si="1"/>
        <v>-86836.96</v>
      </c>
      <c r="G66" s="11"/>
    </row>
    <row r="67" spans="1:7" s="6" customFormat="1" ht="12.75">
      <c r="A67" s="9">
        <v>63</v>
      </c>
      <c r="B67" s="22">
        <v>6214.68</v>
      </c>
      <c r="C67" s="32">
        <v>43392</v>
      </c>
      <c r="D67" s="33">
        <v>43376</v>
      </c>
      <c r="E67" s="10">
        <f t="shared" si="0"/>
        <v>-16</v>
      </c>
      <c r="F67" s="11">
        <f t="shared" si="1"/>
        <v>-99434.88</v>
      </c>
      <c r="G67" s="11"/>
    </row>
    <row r="68" spans="1:7" s="6" customFormat="1" ht="12.75">
      <c r="A68" s="9">
        <v>64</v>
      </c>
      <c r="B68" s="22">
        <v>9389.78</v>
      </c>
      <c r="C68" s="32">
        <v>43392</v>
      </c>
      <c r="D68" s="33">
        <v>43376</v>
      </c>
      <c r="E68" s="10">
        <f t="shared" si="0"/>
        <v>-16</v>
      </c>
      <c r="F68" s="11">
        <f t="shared" si="1"/>
        <v>-150236.48</v>
      </c>
      <c r="G68" s="11"/>
    </row>
    <row r="69" spans="1:7" s="6" customFormat="1" ht="12.75">
      <c r="A69" s="9">
        <v>65</v>
      </c>
      <c r="B69" s="22">
        <v>39878.31</v>
      </c>
      <c r="C69" s="32">
        <v>43390</v>
      </c>
      <c r="D69" s="33">
        <v>43390</v>
      </c>
      <c r="E69" s="10">
        <f t="shared" si="0"/>
        <v>0</v>
      </c>
      <c r="F69" s="11">
        <f t="shared" si="1"/>
        <v>0</v>
      </c>
      <c r="G69" s="11"/>
    </row>
    <row r="70" spans="1:7" s="6" customFormat="1" ht="12.75">
      <c r="A70" s="9">
        <v>66</v>
      </c>
      <c r="B70" s="22">
        <v>2115.72</v>
      </c>
      <c r="C70" s="32">
        <v>43379</v>
      </c>
      <c r="D70" s="33">
        <v>43376</v>
      </c>
      <c r="E70" s="10">
        <f>D70-C70</f>
        <v>-3</v>
      </c>
      <c r="F70" s="11">
        <f>E70*B70</f>
        <v>-6347.16</v>
      </c>
      <c r="G70" s="11"/>
    </row>
    <row r="71" spans="1:7" s="6" customFormat="1" ht="12.75">
      <c r="A71" s="9">
        <v>67</v>
      </c>
      <c r="B71" s="22">
        <v>2115.72</v>
      </c>
      <c r="C71" s="32">
        <v>43379</v>
      </c>
      <c r="D71" s="33">
        <v>43376</v>
      </c>
      <c r="E71" s="10">
        <f>D71-C71</f>
        <v>-3</v>
      </c>
      <c r="F71" s="11">
        <f>E71*B71</f>
        <v>-6347.16</v>
      </c>
      <c r="G71" s="11"/>
    </row>
    <row r="72" spans="1:7" s="6" customFormat="1" ht="12.75">
      <c r="A72" s="9">
        <v>68</v>
      </c>
      <c r="B72" s="22">
        <v>2115.72</v>
      </c>
      <c r="C72" s="32">
        <v>43379</v>
      </c>
      <c r="D72" s="33">
        <v>43376</v>
      </c>
      <c r="E72" s="10">
        <f>D72-C72</f>
        <v>-3</v>
      </c>
      <c r="F72" s="11">
        <f>E72*B72</f>
        <v>-6347.16</v>
      </c>
      <c r="G72" s="11"/>
    </row>
    <row r="73" spans="1:7" ht="15.75">
      <c r="A73" s="18" t="s">
        <v>6</v>
      </c>
      <c r="B73" s="19">
        <f>SUM(B5:B72)</f>
        <v>2336737.5200000014</v>
      </c>
      <c r="C73" s="20"/>
      <c r="D73" s="20"/>
      <c r="E73" s="21"/>
      <c r="F73" s="19">
        <f>SUM(F5:F72)</f>
        <v>-23367397.639999997</v>
      </c>
      <c r="G73" s="17">
        <f>F73/B73</f>
        <v>-10.000009603132483</v>
      </c>
    </row>
  </sheetData>
  <sheetProtection/>
  <mergeCells count="6">
    <mergeCell ref="A1:G1"/>
    <mergeCell ref="A3:A4"/>
    <mergeCell ref="B3:B4"/>
    <mergeCell ref="C3:E3"/>
    <mergeCell ref="F3:F4"/>
    <mergeCell ref="G3:G4"/>
  </mergeCells>
  <printOptions horizontalCentered="1"/>
  <pageMargins left="0.7480314960629921" right="0.7480314960629921" top="0.7874015748031497" bottom="0.7874015748031497" header="0.5118110236220472" footer="0.5118110236220472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Monari Monica</dc:creator>
  <cp:keywords/>
  <dc:description/>
  <cp:lastModifiedBy>Monari Monica</cp:lastModifiedBy>
  <cp:lastPrinted>2015-01-23T13:33:52Z</cp:lastPrinted>
  <dcterms:created xsi:type="dcterms:W3CDTF">2015-01-21T10:44:24Z</dcterms:created>
  <dcterms:modified xsi:type="dcterms:W3CDTF">2019-01-21T16:31:46Z</dcterms:modified>
  <cp:category/>
  <cp:version/>
  <cp:contentType/>
  <cp:contentStatus/>
</cp:coreProperties>
</file>