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externalReferences>
    <externalReference r:id="rId4"/>
    <externalReference r:id="rId5"/>
    <externalReference r:id="rId6"/>
  </externalReference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<sst xmlns="http://schemas.openxmlformats.org/spreadsheetml/2006/main" count="63" uniqueCount="25">
  <si>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</si>
  <si>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</si>
  <si>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</si>
  <si>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</si>
  <si>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</si>
  <si>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</si>
  <si>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</si>
  <si>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</si>
  <si>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</si>
  <si>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</si>
  <si>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</si>
  <si>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</si>
  <si>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</si>
  <si>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</si>
  <si>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</si>
  <si>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</si>
  <si>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QUARTO TRIMESTRE DELL'ANNO 2016</t>
  </si>
  <si>
    <t>20.10.2016</t>
  </si>
  <si>
    <t>25.10.2016</t>
  </si>
  <si>
    <t>11.10.2016</t>
  </si>
  <si>
    <t>11.11.2016</t>
  </si>
  <si>
    <t>23.11.2016</t>
  </si>
  <si>
    <t>02.12.2016</t>
  </si>
  <si>
    <t>15.12.2016</t>
  </si>
  <si>
    <t>14.12.2016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</si>
</sst>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dd/mm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ea08srv\agreafunzionamento\13%20TRASPARENZA\Art.%2033%20indice%20di%20tempestivita\2016\I%20trimestre\2016_Indicatore_1_trim_temp_pagam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ea08srv\agreafunzionamento\13%20TRASPARENZA\Art.%2033%20indice%20di%20tempestivita\2016\II%20trimestre\2016_Indicatore_2_trim_temp_pagam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ea08srv\agreafunzionamento\13%20TRASPARENZA\Art.%2033%20indice%20di%20tempestivita\2016\III%20trimestre\2016_Indicatore_3_trim_temp_pagam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. TEMP. PAGAME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. TEMP. PAGAMEN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. TEMP. PAGAM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pane ySplit="4" topLeftCell="BM35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7" t="s">
        <v>16</v>
      </c>
      <c r="B1" s="28"/>
      <c r="C1" s="28"/>
      <c r="D1" s="28"/>
      <c r="E1" s="28"/>
      <c r="F1" s="28"/>
      <c r="G1" s="29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7" s="7" customFormat="1" ht="51">
      <c r="A4" s="31"/>
      <c r="B4" s="31"/>
      <c r="C4" s="8" t="s">
        <v>1</v>
      </c>
      <c r="D4" s="8" t="s">
        <v>2</v>
      </c>
      <c r="E4" s="9" t="s">
        <v>4</v>
      </c>
      <c r="F4" s="31"/>
      <c r="G4" s="31"/>
    </row>
    <row r="5" spans="1:14" ht="12.75">
      <c r="A5" s="10">
        <v>1</v>
      </c>
      <c r="B5" s="24">
        <v>42151.61</v>
      </c>
      <c r="C5" s="25">
        <v>42665</v>
      </c>
      <c r="D5" s="26" t="s">
        <v>17</v>
      </c>
      <c r="E5" s="11">
        <f>D5-C5</f>
        <v>-2</v>
      </c>
      <c r="F5" s="12">
        <f>E5*B5</f>
        <v>-84303.22</v>
      </c>
      <c r="G5" s="12"/>
      <c r="H5" s="4"/>
      <c r="I5" s="4"/>
      <c r="M5" s="4"/>
      <c r="N5" s="4"/>
    </row>
    <row r="6" spans="1:14" ht="12.75">
      <c r="A6" s="10">
        <v>2</v>
      </c>
      <c r="B6" s="24">
        <v>29959.05</v>
      </c>
      <c r="C6" s="25">
        <v>42669</v>
      </c>
      <c r="D6" s="26" t="s">
        <v>17</v>
      </c>
      <c r="E6" s="11">
        <f aca="true" t="shared" si="0" ref="E6:E50">D6-C6</f>
        <v>-6</v>
      </c>
      <c r="F6" s="12">
        <f aca="true" t="shared" si="1" ref="F6:F50">E6*B6</f>
        <v>-179754.3</v>
      </c>
      <c r="G6" s="12"/>
      <c r="H6" s="4"/>
      <c r="I6" s="4"/>
      <c r="M6" s="4"/>
      <c r="N6" s="4"/>
    </row>
    <row r="7" spans="1:14" ht="12.75">
      <c r="A7" s="10">
        <v>3</v>
      </c>
      <c r="B7" s="24">
        <v>45567</v>
      </c>
      <c r="C7" s="25">
        <v>42669</v>
      </c>
      <c r="D7" s="26" t="s">
        <v>17</v>
      </c>
      <c r="E7" s="11">
        <f t="shared" si="0"/>
        <v>-6</v>
      </c>
      <c r="F7" s="12">
        <f t="shared" si="1"/>
        <v>-273402</v>
      </c>
      <c r="G7" s="12"/>
      <c r="H7" s="4"/>
      <c r="I7" s="4"/>
      <c r="M7" s="4"/>
      <c r="N7" s="4"/>
    </row>
    <row r="8" spans="1:14" ht="12.75">
      <c r="A8" s="10">
        <v>4</v>
      </c>
      <c r="B8" s="24">
        <v>8540</v>
      </c>
      <c r="C8" s="25">
        <v>42669</v>
      </c>
      <c r="D8" s="26" t="s">
        <v>17</v>
      </c>
      <c r="E8" s="11">
        <f t="shared" si="0"/>
        <v>-6</v>
      </c>
      <c r="F8" s="12">
        <f t="shared" si="1"/>
        <v>-51240</v>
      </c>
      <c r="G8" s="12"/>
      <c r="H8" s="4"/>
      <c r="I8" s="4"/>
      <c r="M8" s="4"/>
      <c r="N8" s="4"/>
    </row>
    <row r="9" spans="1:14" ht="12.75">
      <c r="A9" s="10">
        <v>5</v>
      </c>
      <c r="B9" s="24">
        <v>58.61</v>
      </c>
      <c r="C9" s="25">
        <v>42670</v>
      </c>
      <c r="D9" s="26" t="s">
        <v>18</v>
      </c>
      <c r="E9" s="11">
        <f t="shared" si="0"/>
        <v>-2</v>
      </c>
      <c r="F9" s="12">
        <f t="shared" si="1"/>
        <v>-117.22</v>
      </c>
      <c r="G9" s="12"/>
      <c r="H9" s="4"/>
      <c r="I9" s="4"/>
      <c r="M9" s="4"/>
      <c r="N9" s="4"/>
    </row>
    <row r="10" spans="1:14" ht="12.75">
      <c r="A10" s="10">
        <v>6</v>
      </c>
      <c r="B10" s="24">
        <v>263.81</v>
      </c>
      <c r="C10" s="25">
        <v>42670</v>
      </c>
      <c r="D10" s="26" t="s">
        <v>18</v>
      </c>
      <c r="E10" s="11">
        <f t="shared" si="0"/>
        <v>-2</v>
      </c>
      <c r="F10" s="12">
        <f t="shared" si="1"/>
        <v>-527.62</v>
      </c>
      <c r="G10" s="12"/>
      <c r="H10" s="4"/>
      <c r="I10" s="4"/>
      <c r="M10" s="4"/>
      <c r="N10" s="4"/>
    </row>
    <row r="11" spans="1:14" ht="12.75">
      <c r="A11" s="10">
        <v>7</v>
      </c>
      <c r="B11" s="24">
        <v>43.77</v>
      </c>
      <c r="C11" s="25">
        <v>42670</v>
      </c>
      <c r="D11" s="26" t="s">
        <v>18</v>
      </c>
      <c r="E11" s="11">
        <f t="shared" si="0"/>
        <v>-2</v>
      </c>
      <c r="F11" s="12">
        <f t="shared" si="1"/>
        <v>-87.54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4">
        <v>240.47</v>
      </c>
      <c r="C12" s="25">
        <v>42670</v>
      </c>
      <c r="D12" s="26" t="s">
        <v>18</v>
      </c>
      <c r="E12" s="11">
        <f t="shared" si="0"/>
        <v>-2</v>
      </c>
      <c r="F12" s="12">
        <f t="shared" si="1"/>
        <v>-480.94</v>
      </c>
      <c r="G12" s="13"/>
    </row>
    <row r="13" spans="1:14" ht="12.75">
      <c r="A13" s="10">
        <v>9</v>
      </c>
      <c r="B13" s="24">
        <v>58.6</v>
      </c>
      <c r="C13" s="25">
        <v>42670</v>
      </c>
      <c r="D13" s="26" t="s">
        <v>18</v>
      </c>
      <c r="E13" s="11">
        <f t="shared" si="0"/>
        <v>-2</v>
      </c>
      <c r="F13" s="12">
        <f t="shared" si="1"/>
        <v>-117.2</v>
      </c>
      <c r="G13" s="12"/>
      <c r="H13" s="4"/>
      <c r="I13" s="4"/>
      <c r="M13" s="4"/>
      <c r="N13" s="4"/>
    </row>
    <row r="14" spans="1:14" ht="12.75">
      <c r="A14" s="10">
        <v>10</v>
      </c>
      <c r="B14" s="24">
        <v>271.6</v>
      </c>
      <c r="C14" s="25">
        <v>42670</v>
      </c>
      <c r="D14" s="26" t="s">
        <v>18</v>
      </c>
      <c r="E14" s="11">
        <f t="shared" si="0"/>
        <v>-2</v>
      </c>
      <c r="F14" s="12">
        <f t="shared" si="1"/>
        <v>-543.2</v>
      </c>
      <c r="G14" s="12"/>
      <c r="H14" s="4"/>
      <c r="I14" s="4"/>
      <c r="M14" s="4"/>
      <c r="N14" s="4"/>
    </row>
    <row r="15" spans="1:14" ht="12.75">
      <c r="A15" s="10">
        <v>11</v>
      </c>
      <c r="B15" s="24">
        <v>7734.8</v>
      </c>
      <c r="C15" s="25">
        <v>42671</v>
      </c>
      <c r="D15" s="26" t="s">
        <v>17</v>
      </c>
      <c r="E15" s="11">
        <f t="shared" si="0"/>
        <v>-8</v>
      </c>
      <c r="F15" s="12">
        <f t="shared" si="1"/>
        <v>-61878.4</v>
      </c>
      <c r="G15" s="12"/>
      <c r="H15" s="4"/>
      <c r="I15" s="4"/>
      <c r="M15" s="4"/>
      <c r="N15" s="4"/>
    </row>
    <row r="16" spans="1:14" ht="12.75">
      <c r="A16" s="10">
        <v>12</v>
      </c>
      <c r="B16" s="24">
        <v>695.4</v>
      </c>
      <c r="C16" s="25">
        <v>42673</v>
      </c>
      <c r="D16" s="26" t="s">
        <v>19</v>
      </c>
      <c r="E16" s="11">
        <f t="shared" si="0"/>
        <v>-19</v>
      </c>
      <c r="F16" s="12">
        <f t="shared" si="1"/>
        <v>-13212.6</v>
      </c>
      <c r="G16" s="12"/>
      <c r="H16" s="4"/>
      <c r="I16" s="4"/>
      <c r="M16" s="4"/>
      <c r="N16" s="4"/>
    </row>
    <row r="17" spans="1:14" ht="12.75">
      <c r="A17" s="10">
        <v>13</v>
      </c>
      <c r="B17" s="24">
        <v>4272.37</v>
      </c>
      <c r="C17" s="25">
        <v>42676</v>
      </c>
      <c r="D17" s="26" t="s">
        <v>17</v>
      </c>
      <c r="E17" s="11">
        <f t="shared" si="0"/>
        <v>-13</v>
      </c>
      <c r="F17" s="12">
        <f t="shared" si="1"/>
        <v>-55540.81</v>
      </c>
      <c r="G17" s="12"/>
      <c r="H17" s="4"/>
      <c r="I17" s="4"/>
      <c r="M17" s="4"/>
      <c r="N17" s="4"/>
    </row>
    <row r="18" spans="1:14" ht="12.75">
      <c r="A18" s="10">
        <v>14</v>
      </c>
      <c r="B18" s="24">
        <v>4560.47</v>
      </c>
      <c r="C18" s="25">
        <v>42688</v>
      </c>
      <c r="D18" s="26" t="s">
        <v>20</v>
      </c>
      <c r="E18" s="11">
        <f t="shared" si="0"/>
        <v>-3</v>
      </c>
      <c r="F18" s="12">
        <f t="shared" si="1"/>
        <v>-13681.41</v>
      </c>
      <c r="G18" s="12"/>
      <c r="H18" s="4"/>
      <c r="I18" s="4"/>
      <c r="M18" s="4"/>
      <c r="N18" s="4"/>
    </row>
    <row r="19" spans="1:14" ht="12.75">
      <c r="A19" s="10">
        <v>15</v>
      </c>
      <c r="B19" s="24">
        <v>31.33</v>
      </c>
      <c r="C19" s="25">
        <v>42688</v>
      </c>
      <c r="D19" s="26" t="s">
        <v>20</v>
      </c>
      <c r="E19" s="11">
        <f t="shared" si="0"/>
        <v>-3</v>
      </c>
      <c r="F19" s="12">
        <f t="shared" si="1"/>
        <v>-93.99</v>
      </c>
      <c r="G19" s="12"/>
      <c r="H19" s="4"/>
      <c r="I19" s="4"/>
      <c r="M19" s="4"/>
      <c r="N19" s="4"/>
    </row>
    <row r="20" spans="1:14" ht="12.75">
      <c r="A20" s="10">
        <v>16</v>
      </c>
      <c r="B20" s="24">
        <v>167.75</v>
      </c>
      <c r="C20" s="25">
        <v>42691</v>
      </c>
      <c r="D20" s="26" t="s">
        <v>20</v>
      </c>
      <c r="E20" s="11">
        <f t="shared" si="0"/>
        <v>-6</v>
      </c>
      <c r="F20" s="12">
        <f t="shared" si="1"/>
        <v>-1006.5</v>
      </c>
      <c r="G20" s="12"/>
      <c r="H20" s="4"/>
      <c r="I20" s="4"/>
      <c r="M20" s="4"/>
      <c r="N20" s="4"/>
    </row>
    <row r="21" spans="1:14" ht="12.75">
      <c r="A21" s="10">
        <v>17</v>
      </c>
      <c r="B21" s="24">
        <v>5381.32</v>
      </c>
      <c r="C21" s="25">
        <v>42700</v>
      </c>
      <c r="D21" s="26" t="s">
        <v>20</v>
      </c>
      <c r="E21" s="11">
        <f t="shared" si="0"/>
        <v>-15</v>
      </c>
      <c r="F21" s="12">
        <f t="shared" si="1"/>
        <v>-80719.79999999999</v>
      </c>
      <c r="G21" s="12"/>
      <c r="H21" s="4"/>
      <c r="I21" s="4"/>
      <c r="M21" s="4"/>
      <c r="N21" s="4"/>
    </row>
    <row r="22" spans="1:14" ht="12.75">
      <c r="A22" s="10">
        <v>18</v>
      </c>
      <c r="B22" s="24">
        <v>439.2</v>
      </c>
      <c r="C22" s="25">
        <v>42700</v>
      </c>
      <c r="D22" s="26" t="s">
        <v>20</v>
      </c>
      <c r="E22" s="11">
        <f t="shared" si="0"/>
        <v>-15</v>
      </c>
      <c r="F22" s="12">
        <f t="shared" si="1"/>
        <v>-6588</v>
      </c>
      <c r="G22" s="12"/>
      <c r="H22" s="4"/>
      <c r="I22" s="4"/>
      <c r="M22" s="4"/>
      <c r="N22" s="4"/>
    </row>
    <row r="23" spans="1:14" ht="12.75">
      <c r="A23" s="10">
        <v>19</v>
      </c>
      <c r="B23" s="24">
        <v>658.8</v>
      </c>
      <c r="C23" s="25">
        <v>42700</v>
      </c>
      <c r="D23" s="26" t="s">
        <v>20</v>
      </c>
      <c r="E23" s="11">
        <f t="shared" si="0"/>
        <v>-15</v>
      </c>
      <c r="F23" s="12">
        <f t="shared" si="1"/>
        <v>-9882</v>
      </c>
      <c r="G23" s="12"/>
      <c r="H23" s="4"/>
      <c r="I23" s="4"/>
      <c r="M23" s="4"/>
      <c r="N23" s="4"/>
    </row>
    <row r="24" spans="1:14" ht="12.75">
      <c r="A24" s="10">
        <v>20</v>
      </c>
      <c r="B24" s="24">
        <v>758.35</v>
      </c>
      <c r="C24" s="25">
        <v>42701</v>
      </c>
      <c r="D24" s="26" t="s">
        <v>20</v>
      </c>
      <c r="E24" s="11">
        <f t="shared" si="0"/>
        <v>-16</v>
      </c>
      <c r="F24" s="12">
        <f t="shared" si="1"/>
        <v>-12133.6</v>
      </c>
      <c r="G24" s="12"/>
      <c r="H24" s="4"/>
      <c r="I24" s="4"/>
      <c r="M24" s="4"/>
      <c r="N24" s="4"/>
    </row>
    <row r="25" spans="1:14" ht="12.75">
      <c r="A25" s="10">
        <v>21</v>
      </c>
      <c r="B25" s="24">
        <v>237.7</v>
      </c>
      <c r="C25" s="25">
        <v>42704</v>
      </c>
      <c r="D25" s="26" t="s">
        <v>20</v>
      </c>
      <c r="E25" s="11">
        <f t="shared" si="0"/>
        <v>-19</v>
      </c>
      <c r="F25" s="12">
        <f t="shared" si="1"/>
        <v>-4516.3</v>
      </c>
      <c r="G25" s="12"/>
      <c r="H25" s="4"/>
      <c r="I25" s="4"/>
      <c r="M25" s="4"/>
      <c r="N25" s="4"/>
    </row>
    <row r="26" spans="1:14" ht="12.75">
      <c r="A26" s="10">
        <v>22</v>
      </c>
      <c r="B26" s="24">
        <v>998.86</v>
      </c>
      <c r="C26" s="25">
        <v>42707</v>
      </c>
      <c r="D26" s="26" t="s">
        <v>20</v>
      </c>
      <c r="E26" s="11">
        <f t="shared" si="0"/>
        <v>-22</v>
      </c>
      <c r="F26" s="12">
        <f t="shared" si="1"/>
        <v>-21974.920000000002</v>
      </c>
      <c r="G26" s="12"/>
      <c r="H26" s="4"/>
      <c r="I26" s="4"/>
      <c r="M26" s="4"/>
      <c r="N26" s="4"/>
    </row>
    <row r="27" spans="1:14" ht="12.75">
      <c r="A27" s="10">
        <v>23</v>
      </c>
      <c r="B27" s="24">
        <v>139</v>
      </c>
      <c r="C27" s="25">
        <v>42708</v>
      </c>
      <c r="D27" s="26" t="s">
        <v>21</v>
      </c>
      <c r="E27" s="11">
        <f t="shared" si="0"/>
        <v>-11</v>
      </c>
      <c r="F27" s="12">
        <f t="shared" si="1"/>
        <v>-1529</v>
      </c>
      <c r="G27" s="12"/>
      <c r="H27" s="4"/>
      <c r="I27" s="4"/>
      <c r="M27" s="4"/>
      <c r="N27" s="4"/>
    </row>
    <row r="28" spans="1:14" ht="12.75">
      <c r="A28" s="10">
        <v>24</v>
      </c>
      <c r="B28" s="24">
        <v>162.36</v>
      </c>
      <c r="C28" s="25">
        <v>42711</v>
      </c>
      <c r="D28" s="26" t="s">
        <v>20</v>
      </c>
      <c r="E28" s="11">
        <f t="shared" si="0"/>
        <v>-26</v>
      </c>
      <c r="F28" s="12">
        <f t="shared" si="1"/>
        <v>-4221.360000000001</v>
      </c>
      <c r="G28" s="12"/>
      <c r="H28" s="4"/>
      <c r="I28" s="4"/>
      <c r="M28" s="4"/>
      <c r="N28" s="4"/>
    </row>
    <row r="29" spans="1:14" ht="12.75">
      <c r="A29" s="10">
        <v>25</v>
      </c>
      <c r="B29" s="24">
        <v>3061.59</v>
      </c>
      <c r="C29" s="25">
        <v>42719</v>
      </c>
      <c r="D29" s="26" t="s">
        <v>22</v>
      </c>
      <c r="E29" s="11">
        <f t="shared" si="0"/>
        <v>-13</v>
      </c>
      <c r="F29" s="12">
        <f t="shared" si="1"/>
        <v>-39800.67</v>
      </c>
      <c r="G29" s="12"/>
      <c r="H29" s="4"/>
      <c r="I29" s="4"/>
      <c r="M29" s="4"/>
      <c r="N29" s="4"/>
    </row>
    <row r="30" spans="1:14" ht="12.75">
      <c r="A30" s="10">
        <v>26</v>
      </c>
      <c r="B30" s="24">
        <v>4500</v>
      </c>
      <c r="C30" s="25">
        <v>42720</v>
      </c>
      <c r="D30" s="26" t="s">
        <v>22</v>
      </c>
      <c r="E30" s="11">
        <f t="shared" si="0"/>
        <v>-14</v>
      </c>
      <c r="F30" s="12">
        <f t="shared" si="1"/>
        <v>-63000</v>
      </c>
      <c r="G30" s="12"/>
      <c r="H30" s="4"/>
      <c r="I30" s="4"/>
      <c r="M30" s="4"/>
      <c r="N30" s="4"/>
    </row>
    <row r="31" spans="1:14" ht="12.75">
      <c r="A31" s="10">
        <v>27</v>
      </c>
      <c r="B31" s="24">
        <v>42791.5</v>
      </c>
      <c r="C31" s="25">
        <v>42720</v>
      </c>
      <c r="D31" s="26" t="s">
        <v>22</v>
      </c>
      <c r="E31" s="11">
        <f t="shared" si="0"/>
        <v>-14</v>
      </c>
      <c r="F31" s="12">
        <f t="shared" si="1"/>
        <v>-599081</v>
      </c>
      <c r="G31" s="12"/>
      <c r="H31" s="4"/>
      <c r="I31" s="4"/>
      <c r="M31" s="4"/>
      <c r="N31" s="4"/>
    </row>
    <row r="32" spans="1:14" ht="12.75">
      <c r="A32" s="10">
        <v>28</v>
      </c>
      <c r="B32" s="24">
        <v>20374</v>
      </c>
      <c r="C32" s="25">
        <v>42720</v>
      </c>
      <c r="D32" s="26" t="s">
        <v>23</v>
      </c>
      <c r="E32" s="11">
        <f t="shared" si="0"/>
        <v>-1</v>
      </c>
      <c r="F32" s="12">
        <f t="shared" si="1"/>
        <v>-20374</v>
      </c>
      <c r="G32" s="12"/>
      <c r="H32" s="4"/>
      <c r="I32" s="4"/>
      <c r="M32" s="4"/>
      <c r="N32" s="4"/>
    </row>
    <row r="33" spans="1:14" ht="12.75">
      <c r="A33" s="10">
        <v>29</v>
      </c>
      <c r="B33" s="24">
        <v>4727.55</v>
      </c>
      <c r="C33" s="25">
        <v>42721</v>
      </c>
      <c r="D33" s="26" t="s">
        <v>22</v>
      </c>
      <c r="E33" s="11">
        <f t="shared" si="0"/>
        <v>-15</v>
      </c>
      <c r="F33" s="12">
        <f t="shared" si="1"/>
        <v>-70913.25</v>
      </c>
      <c r="G33" s="12"/>
      <c r="H33" s="4"/>
      <c r="I33" s="4"/>
      <c r="M33" s="4"/>
      <c r="N33" s="4"/>
    </row>
    <row r="34" spans="1:14" ht="12.75">
      <c r="A34" s="10">
        <v>30</v>
      </c>
      <c r="B34" s="24">
        <v>3229.91</v>
      </c>
      <c r="C34" s="25">
        <v>42721</v>
      </c>
      <c r="D34" s="26" t="s">
        <v>23</v>
      </c>
      <c r="E34" s="11">
        <f t="shared" si="0"/>
        <v>-2</v>
      </c>
      <c r="F34" s="12">
        <f t="shared" si="1"/>
        <v>-6459.82</v>
      </c>
      <c r="G34" s="12"/>
      <c r="H34" s="4"/>
      <c r="I34" s="4"/>
      <c r="M34" s="4"/>
      <c r="N34" s="4"/>
    </row>
    <row r="35" spans="1:14" ht="12.75">
      <c r="A35" s="10">
        <v>31</v>
      </c>
      <c r="B35" s="24">
        <v>11617.51</v>
      </c>
      <c r="C35" s="25">
        <v>42721</v>
      </c>
      <c r="D35" s="26" t="s">
        <v>22</v>
      </c>
      <c r="E35" s="11">
        <f t="shared" si="0"/>
        <v>-15</v>
      </c>
      <c r="F35" s="12">
        <f t="shared" si="1"/>
        <v>-174262.65</v>
      </c>
      <c r="G35" s="12"/>
      <c r="H35" s="4"/>
      <c r="I35" s="4"/>
      <c r="M35" s="4"/>
      <c r="N35" s="4"/>
    </row>
    <row r="36" spans="1:14" ht="12.75">
      <c r="A36" s="10">
        <v>32</v>
      </c>
      <c r="B36" s="24">
        <v>4351.83</v>
      </c>
      <c r="C36" s="25">
        <v>42722</v>
      </c>
      <c r="D36" s="26" t="s">
        <v>22</v>
      </c>
      <c r="E36" s="11">
        <f t="shared" si="0"/>
        <v>-16</v>
      </c>
      <c r="F36" s="12">
        <f t="shared" si="1"/>
        <v>-69629.28</v>
      </c>
      <c r="G36" s="12"/>
      <c r="H36" s="4"/>
      <c r="I36" s="4"/>
      <c r="M36" s="4"/>
      <c r="N36" s="4"/>
    </row>
    <row r="37" spans="1:14" ht="12.75">
      <c r="A37" s="10">
        <v>33</v>
      </c>
      <c r="B37" s="24">
        <v>4977.84</v>
      </c>
      <c r="C37" s="25">
        <v>42722</v>
      </c>
      <c r="D37" s="26" t="s">
        <v>22</v>
      </c>
      <c r="E37" s="11">
        <f t="shared" si="0"/>
        <v>-16</v>
      </c>
      <c r="F37" s="12">
        <f t="shared" si="1"/>
        <v>-79645.44</v>
      </c>
      <c r="G37" s="12"/>
      <c r="H37" s="4"/>
      <c r="I37" s="4"/>
      <c r="M37" s="4"/>
      <c r="N37" s="4"/>
    </row>
    <row r="38" spans="1:14" ht="12.75">
      <c r="A38" s="10">
        <v>34</v>
      </c>
      <c r="B38" s="24">
        <v>39166.48</v>
      </c>
      <c r="C38" s="25">
        <v>42722</v>
      </c>
      <c r="D38" s="26" t="s">
        <v>22</v>
      </c>
      <c r="E38" s="11">
        <f t="shared" si="0"/>
        <v>-16</v>
      </c>
      <c r="F38" s="12">
        <f t="shared" si="1"/>
        <v>-626663.68</v>
      </c>
      <c r="G38" s="12"/>
      <c r="H38" s="4"/>
      <c r="I38" s="4"/>
      <c r="M38" s="4"/>
      <c r="N38" s="4"/>
    </row>
    <row r="39" spans="1:14" ht="12.75">
      <c r="A39" s="10">
        <v>35</v>
      </c>
      <c r="B39" s="24">
        <v>7930</v>
      </c>
      <c r="C39" s="25">
        <v>42725</v>
      </c>
      <c r="D39" s="26" t="s">
        <v>22</v>
      </c>
      <c r="E39" s="11">
        <f t="shared" si="0"/>
        <v>-19</v>
      </c>
      <c r="F39" s="12">
        <f t="shared" si="1"/>
        <v>-150670</v>
      </c>
      <c r="G39" s="12"/>
      <c r="H39" s="4"/>
      <c r="I39" s="4"/>
      <c r="M39" s="4"/>
      <c r="N39" s="4"/>
    </row>
    <row r="40" spans="1:14" ht="12.75">
      <c r="A40" s="10">
        <v>36</v>
      </c>
      <c r="B40" s="24">
        <v>4560.47</v>
      </c>
      <c r="C40" s="25">
        <v>42727</v>
      </c>
      <c r="D40" s="26" t="s">
        <v>22</v>
      </c>
      <c r="E40" s="11">
        <f t="shared" si="0"/>
        <v>-21</v>
      </c>
      <c r="F40" s="12">
        <f t="shared" si="1"/>
        <v>-95769.87000000001</v>
      </c>
      <c r="G40" s="12"/>
      <c r="H40" s="4"/>
      <c r="I40" s="4"/>
      <c r="M40" s="4"/>
      <c r="N40" s="4"/>
    </row>
    <row r="41" spans="1:14" ht="12.75">
      <c r="A41" s="10">
        <v>37</v>
      </c>
      <c r="B41" s="24">
        <v>31.33</v>
      </c>
      <c r="C41" s="25">
        <v>42727</v>
      </c>
      <c r="D41" s="26" t="s">
        <v>22</v>
      </c>
      <c r="E41" s="11">
        <f t="shared" si="0"/>
        <v>-21</v>
      </c>
      <c r="F41" s="12">
        <f t="shared" si="1"/>
        <v>-657.93</v>
      </c>
      <c r="G41" s="12"/>
      <c r="H41" s="4"/>
      <c r="I41" s="4"/>
      <c r="M41" s="4"/>
      <c r="N41" s="4"/>
    </row>
    <row r="42" spans="1:14" ht="12.75">
      <c r="A42" s="10">
        <v>38</v>
      </c>
      <c r="B42" s="24">
        <v>4560.47</v>
      </c>
      <c r="C42" s="25">
        <v>42727</v>
      </c>
      <c r="D42" s="26" t="s">
        <v>22</v>
      </c>
      <c r="E42" s="11">
        <f t="shared" si="0"/>
        <v>-21</v>
      </c>
      <c r="F42" s="12">
        <f t="shared" si="1"/>
        <v>-95769.87000000001</v>
      </c>
      <c r="G42" s="12"/>
      <c r="H42" s="4"/>
      <c r="I42" s="4"/>
      <c r="M42" s="4"/>
      <c r="N42" s="4"/>
    </row>
    <row r="43" spans="1:14" ht="12.75">
      <c r="A43" s="10">
        <v>39</v>
      </c>
      <c r="B43" s="24">
        <v>31.33</v>
      </c>
      <c r="C43" s="25">
        <v>42727</v>
      </c>
      <c r="D43" s="26" t="s">
        <v>22</v>
      </c>
      <c r="E43" s="11">
        <f t="shared" si="0"/>
        <v>-21</v>
      </c>
      <c r="F43" s="12">
        <f t="shared" si="1"/>
        <v>-657.93</v>
      </c>
      <c r="G43" s="12"/>
      <c r="H43" s="4"/>
      <c r="I43" s="4"/>
      <c r="M43" s="4"/>
      <c r="N43" s="4"/>
    </row>
    <row r="44" spans="1:14" ht="12.75">
      <c r="A44" s="10">
        <v>40</v>
      </c>
      <c r="B44" s="24">
        <v>307.44</v>
      </c>
      <c r="C44" s="25">
        <v>42729</v>
      </c>
      <c r="D44" s="26" t="s">
        <v>23</v>
      </c>
      <c r="E44" s="11">
        <f t="shared" si="0"/>
        <v>-10</v>
      </c>
      <c r="F44" s="12">
        <f t="shared" si="1"/>
        <v>-3074.4</v>
      </c>
      <c r="G44" s="12"/>
      <c r="H44" s="4"/>
      <c r="I44" s="4"/>
      <c r="M44" s="4"/>
      <c r="N44" s="4"/>
    </row>
    <row r="45" spans="1:14" ht="12.75">
      <c r="A45" s="10">
        <v>41</v>
      </c>
      <c r="B45" s="24">
        <v>1891.02</v>
      </c>
      <c r="C45" s="25">
        <v>42736</v>
      </c>
      <c r="D45" s="26" t="s">
        <v>23</v>
      </c>
      <c r="E45" s="11">
        <f t="shared" si="0"/>
        <v>-17</v>
      </c>
      <c r="F45" s="12">
        <f t="shared" si="1"/>
        <v>-32147.34</v>
      </c>
      <c r="G45" s="12"/>
      <c r="H45" s="4"/>
      <c r="I45" s="4"/>
      <c r="M45" s="4"/>
      <c r="N45" s="4"/>
    </row>
    <row r="46" spans="1:14" ht="12.75">
      <c r="A46" s="10">
        <v>42</v>
      </c>
      <c r="B46" s="24">
        <v>1891.02</v>
      </c>
      <c r="C46" s="25">
        <v>42736</v>
      </c>
      <c r="D46" s="26" t="s">
        <v>23</v>
      </c>
      <c r="E46" s="11">
        <f t="shared" si="0"/>
        <v>-17</v>
      </c>
      <c r="F46" s="12">
        <f t="shared" si="1"/>
        <v>-32147.34</v>
      </c>
      <c r="G46" s="12"/>
      <c r="H46" s="4"/>
      <c r="I46" s="4"/>
      <c r="M46" s="4"/>
      <c r="N46" s="4"/>
    </row>
    <row r="47" spans="1:14" ht="12.75">
      <c r="A47" s="10">
        <v>43</v>
      </c>
      <c r="B47" s="24">
        <v>695.4</v>
      </c>
      <c r="C47" s="25">
        <v>42736</v>
      </c>
      <c r="D47" s="26" t="s">
        <v>23</v>
      </c>
      <c r="E47" s="11">
        <f t="shared" si="0"/>
        <v>-17</v>
      </c>
      <c r="F47" s="12">
        <f t="shared" si="1"/>
        <v>-11821.8</v>
      </c>
      <c r="G47" s="12"/>
      <c r="H47" s="4"/>
      <c r="I47" s="4"/>
      <c r="M47" s="4"/>
      <c r="N47" s="4"/>
    </row>
    <row r="48" spans="1:14" ht="12.75">
      <c r="A48" s="10">
        <v>44</v>
      </c>
      <c r="B48" s="24">
        <v>19032</v>
      </c>
      <c r="C48" s="25">
        <v>42736</v>
      </c>
      <c r="D48" s="26" t="s">
        <v>23</v>
      </c>
      <c r="E48" s="11">
        <f t="shared" si="0"/>
        <v>-17</v>
      </c>
      <c r="F48" s="12">
        <f t="shared" si="1"/>
        <v>-323544</v>
      </c>
      <c r="G48" s="12"/>
      <c r="H48" s="4"/>
      <c r="I48" s="4"/>
      <c r="M48" s="4"/>
      <c r="N48" s="4"/>
    </row>
    <row r="49" spans="1:14" ht="12.75">
      <c r="A49" s="10">
        <v>45</v>
      </c>
      <c r="B49" s="24">
        <v>210.52</v>
      </c>
      <c r="C49" s="25">
        <v>42736</v>
      </c>
      <c r="D49" s="26" t="s">
        <v>24</v>
      </c>
      <c r="E49" s="11">
        <f t="shared" si="0"/>
        <v>-18</v>
      </c>
      <c r="F49" s="12">
        <f t="shared" si="1"/>
        <v>-3789.36</v>
      </c>
      <c r="G49" s="12"/>
      <c r="H49" s="4"/>
      <c r="I49" s="4"/>
      <c r="M49" s="4"/>
      <c r="N49" s="4"/>
    </row>
    <row r="50" spans="1:14" ht="12.75">
      <c r="A50" s="10">
        <v>46</v>
      </c>
      <c r="B50" s="24">
        <v>125.29</v>
      </c>
      <c r="C50" s="25">
        <v>42736</v>
      </c>
      <c r="D50" s="26" t="s">
        <v>24</v>
      </c>
      <c r="E50" s="11">
        <f t="shared" si="0"/>
        <v>-18</v>
      </c>
      <c r="F50" s="12">
        <f t="shared" si="1"/>
        <v>-2255.2200000000003</v>
      </c>
      <c r="G50" s="12"/>
      <c r="H50" s="4"/>
      <c r="I50" s="4"/>
      <c r="M50" s="4"/>
      <c r="N50" s="4"/>
    </row>
    <row r="51" spans="1:7" ht="15.75">
      <c r="A51" s="20" t="s">
        <v>6</v>
      </c>
      <c r="B51" s="21">
        <f>SUM(B5:B50)</f>
        <v>333456.73</v>
      </c>
      <c r="C51" s="22"/>
      <c r="D51" s="22"/>
      <c r="E51" s="23"/>
      <c r="F51" s="21">
        <f>SUM(F5:F50)</f>
        <v>-3379686.78</v>
      </c>
      <c r="G51" s="19">
        <f>F51/B51</f>
        <v>-10.13530835020184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2017-01-24T12:17:31Z</dcterms:modified>
  <cp:category/>
  <cp:version/>
  <cp:contentType/>
  <cp:contentStatus/>
</cp:coreProperties>
</file>