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IND. TEMP. PAGAMENTI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'IND. TEMP. PAGAMENTI'!$4:$4</definedName>
  </definedNames>
  <calcPr fullCalcOnLoad="1"/>
</workbook>
</file>

<file path=xl/sharedStrings.xml><?xml version="1.0" encoding="utf-8"?>
<sst xmlns="http://schemas.openxmlformats.org/spreadsheetml/2006/main" count="184" uniqueCount="49">
  <si>
    <t>C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</si>
  <si>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</si>
  <si>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</si>
  <si>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</si>
  <si>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</si>
  <si>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</si>
  <si>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</si>
  <si>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</si>
  <si>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</si>
  <si>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</si>
  <si>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</si>
  <si>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</si>
  <si>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</si>
  <si>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</si>
  <si>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PROGRESSIVO</t>
  </si>
  <si>
    <t>IMPORTO FATTURA</t>
  </si>
  <si>
    <t>14.01.2015</t>
  </si>
  <si>
    <t>22.01.2015</t>
  </si>
  <si>
    <t>24.02.2015</t>
  </si>
  <si>
    <t>05.03.2015</t>
  </si>
  <si>
    <t>25.03.2015</t>
  </si>
  <si>
    <t>INDICATORE DI TEMPESTIVITA' DEI PAGAMENTI RIFERITO ALL'ANNO 2015</t>
  </si>
  <si>
    <t>21.04.2015</t>
  </si>
  <si>
    <t>18.05.2015</t>
  </si>
  <si>
    <t>28.05.2015</t>
  </si>
  <si>
    <t>22.06.2015</t>
  </si>
  <si>
    <t>06.07.2015</t>
  </si>
  <si>
    <t>13.07.2015</t>
  </si>
  <si>
    <t>06.08.2015</t>
  </si>
  <si>
    <t>14.08.2015</t>
  </si>
  <si>
    <t>25.08.2015</t>
  </si>
  <si>
    <t>04.09.2015</t>
  </si>
  <si>
    <t>21.08.2015</t>
  </si>
  <si>
    <t>24.09.2015</t>
  </si>
  <si>
    <t>14.09.2015</t>
  </si>
  <si>
    <t>15.10.2015</t>
  </si>
  <si>
    <t>14.10.2015</t>
  </si>
  <si>
    <t>06.10.2015</t>
  </si>
  <si>
    <t>12.11.2015</t>
  </si>
  <si>
    <t>20.11.2015</t>
  </si>
  <si>
    <t>23.11.2015</t>
  </si>
  <si>
    <t>10.12.2015</t>
  </si>
  <si>
    <t>11.12.2015</t>
  </si>
  <si>
    <t>30.11.2015</t>
  </si>
  <si>
    <t>17.12.2015</t>
  </si>
  <si>
    <t>16.12.2015</t>
  </si>
  <si>
    <t>23.12.2015</t>
  </si>
  <si>
    <t>21.12.2015</t>
  </si>
  <si>
    <t>18.12.2015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</si>
</sst>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mmm/yy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center" vertical="center" wrapText="1"/>
      <protection/>
    </xf>
    <xf numFmtId="14" fontId="3" fillId="2" borderId="1" xfId="0" applyNumberFormat="1" applyFont="1" applyFill="1" applyBorder="1" applyAlignment="1" applyProtection="1">
      <alignment horizontal="center" vertical="center" wrapText="1"/>
      <protection/>
    </xf>
    <xf numFmtId="1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1" fontId="0" fillId="0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/>
    </xf>
    <xf numFmtId="14" fontId="0" fillId="0" borderId="1" xfId="0" applyNumberFormat="1" applyFont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/>
    </xf>
    <xf numFmtId="1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 applyProtection="1">
      <alignment horizontal="center" vertical="center" wrapText="1"/>
      <protection/>
    </xf>
    <xf numFmtId="4" fontId="3" fillId="2" borderId="6" xfId="0" applyNumberFormat="1" applyFont="1" applyFill="1" applyBorder="1" applyAlignment="1" applyProtection="1">
      <alignment horizontal="center" vertical="center" wrapText="1"/>
      <protection/>
    </xf>
    <xf numFmtId="4" fontId="3" fillId="2" borderId="2" xfId="0" applyNumberFormat="1" applyFont="1" applyFill="1" applyBorder="1" applyAlignment="1" applyProtection="1">
      <alignment horizontal="center" vertical="center" wrapText="1"/>
      <protection/>
    </xf>
    <xf numFmtId="4" fontId="3" fillId="2" borderId="3" xfId="0" applyNumberFormat="1" applyFont="1" applyFill="1" applyBorder="1" applyAlignment="1" applyProtection="1">
      <alignment horizontal="center" vertical="center" wrapText="1"/>
      <protection/>
    </xf>
    <xf numFmtId="4" fontId="3" fillId="2" borderId="4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I%20trimestre\2015_Indicatore_2_trim_temp_pagamen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II%20trimestre\2015_Indicatore_3_trim_temp_pagament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V%20trimestre\2015_Indicatore_4_trim_temp_pagament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%20trimestre\2015_Indicatore_1_trim_temp_pagamen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. TEMP. PAGAMEN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. TEMP. PAGAMENT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. TEMP. PAGAMENT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. TEMP. PAGAMEN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tabSelected="1" workbookViewId="0" topLeftCell="A1">
      <pane ySplit="4" topLeftCell="BM158" activePane="bottomLeft" state="frozen"/>
      <selection pane="topLeft" activeCell="A1" sqref="A1"/>
      <selection pane="bottomLeft" activeCell="F178" sqref="F178"/>
    </sheetView>
  </sheetViews>
  <sheetFormatPr defaultColWidth="9.140625" defaultRowHeight="12.75"/>
  <cols>
    <col min="1" max="1" width="15.7109375" style="1" customWidth="1"/>
    <col min="2" max="2" width="13.57421875" style="2" customWidth="1"/>
    <col min="3" max="3" width="23.421875" style="18" customWidth="1"/>
    <col min="4" max="4" width="18.8515625" style="18" customWidth="1"/>
    <col min="5" max="5" width="13.28125" style="3" customWidth="1"/>
    <col min="6" max="6" width="20.7109375" style="2" customWidth="1"/>
    <col min="7" max="7" width="19.8515625" style="2" customWidth="1"/>
    <col min="8" max="9" width="18.8515625" style="6" customWidth="1"/>
    <col min="10" max="12" width="18.8515625" style="4" customWidth="1"/>
    <col min="13" max="13" width="18.8515625" style="6" customWidth="1"/>
    <col min="14" max="14" width="18.8515625" style="3" customWidth="1"/>
    <col min="15" max="16384" width="18.8515625" style="4" customWidth="1"/>
  </cols>
  <sheetData>
    <row r="1" spans="1:7" ht="12.75">
      <c r="A1" s="28" t="s">
        <v>21</v>
      </c>
      <c r="B1" s="29"/>
      <c r="C1" s="29"/>
      <c r="D1" s="29"/>
      <c r="E1" s="29"/>
      <c r="F1" s="29"/>
      <c r="G1" s="30"/>
    </row>
    <row r="2" spans="1:7" ht="12.75">
      <c r="A2" s="19" t="s">
        <v>7</v>
      </c>
      <c r="B2" s="21" t="s">
        <v>8</v>
      </c>
      <c r="C2" s="20" t="s">
        <v>0</v>
      </c>
      <c r="D2" s="20" t="s">
        <v>9</v>
      </c>
      <c r="E2" s="22" t="s">
        <v>10</v>
      </c>
      <c r="F2" s="21" t="s">
        <v>11</v>
      </c>
      <c r="G2" s="21" t="s">
        <v>12</v>
      </c>
    </row>
    <row r="3" spans="1:7" ht="12.75">
      <c r="A3" s="31" t="s">
        <v>14</v>
      </c>
      <c r="B3" s="31" t="s">
        <v>15</v>
      </c>
      <c r="C3" s="33" t="s">
        <v>13</v>
      </c>
      <c r="D3" s="34"/>
      <c r="E3" s="35"/>
      <c r="F3" s="31" t="s">
        <v>3</v>
      </c>
      <c r="G3" s="31" t="s">
        <v>5</v>
      </c>
    </row>
    <row r="4" spans="1:7" s="7" customFormat="1" ht="51">
      <c r="A4" s="32"/>
      <c r="B4" s="32"/>
      <c r="C4" s="8" t="s">
        <v>1</v>
      </c>
      <c r="D4" s="8" t="s">
        <v>2</v>
      </c>
      <c r="E4" s="9" t="s">
        <v>4</v>
      </c>
      <c r="F4" s="32"/>
      <c r="G4" s="32"/>
    </row>
    <row r="5" spans="1:14" ht="12.75">
      <c r="A5" s="10">
        <v>1</v>
      </c>
      <c r="B5" s="11">
        <v>1453.65</v>
      </c>
      <c r="C5" s="16">
        <v>42009</v>
      </c>
      <c r="D5" s="17" t="s">
        <v>17</v>
      </c>
      <c r="E5" s="12">
        <f>D5-C5</f>
        <v>17</v>
      </c>
      <c r="F5" s="13">
        <f>E5*B5</f>
        <v>24712.050000000003</v>
      </c>
      <c r="G5" s="13"/>
      <c r="H5" s="4"/>
      <c r="I5" s="4"/>
      <c r="M5" s="4"/>
      <c r="N5" s="4"/>
    </row>
    <row r="6" spans="1:14" ht="12.75">
      <c r="A6" s="10">
        <v>2</v>
      </c>
      <c r="B6" s="11">
        <v>8906</v>
      </c>
      <c r="C6" s="16">
        <v>42019</v>
      </c>
      <c r="D6" s="17" t="s">
        <v>16</v>
      </c>
      <c r="E6" s="12">
        <f aca="true" t="shared" si="0" ref="E6:E41">D6-C6</f>
        <v>-1</v>
      </c>
      <c r="F6" s="13">
        <f aca="true" t="shared" si="1" ref="F6:F41">E6*B6</f>
        <v>-8906</v>
      </c>
      <c r="G6" s="13"/>
      <c r="H6" s="4"/>
      <c r="I6" s="4"/>
      <c r="M6" s="4"/>
      <c r="N6" s="4"/>
    </row>
    <row r="7" spans="1:14" ht="12.75">
      <c r="A7" s="10">
        <v>3</v>
      </c>
      <c r="B7" s="11">
        <v>4977.84</v>
      </c>
      <c r="C7" s="16">
        <v>42025</v>
      </c>
      <c r="D7" s="17" t="s">
        <v>16</v>
      </c>
      <c r="E7" s="12">
        <f t="shared" si="0"/>
        <v>-7</v>
      </c>
      <c r="F7" s="13">
        <f t="shared" si="1"/>
        <v>-34844.880000000005</v>
      </c>
      <c r="G7" s="13"/>
      <c r="H7" s="4"/>
      <c r="I7" s="4"/>
      <c r="M7" s="4"/>
      <c r="N7" s="4"/>
    </row>
    <row r="8" spans="1:14" ht="12.75">
      <c r="A8" s="10">
        <v>4</v>
      </c>
      <c r="B8" s="11">
        <v>29</v>
      </c>
      <c r="C8" s="16">
        <v>42025</v>
      </c>
      <c r="D8" s="17" t="s">
        <v>16</v>
      </c>
      <c r="E8" s="12">
        <f t="shared" si="0"/>
        <v>-7</v>
      </c>
      <c r="F8" s="13">
        <f t="shared" si="1"/>
        <v>-203</v>
      </c>
      <c r="G8" s="13"/>
      <c r="H8" s="4"/>
      <c r="I8" s="4"/>
      <c r="M8" s="4"/>
      <c r="N8" s="4"/>
    </row>
    <row r="9" spans="1:14" ht="12.75">
      <c r="A9" s="10">
        <v>5</v>
      </c>
      <c r="B9" s="11">
        <v>524.6</v>
      </c>
      <c r="C9" s="16">
        <v>42027</v>
      </c>
      <c r="D9" s="17" t="s">
        <v>16</v>
      </c>
      <c r="E9" s="12">
        <f t="shared" si="0"/>
        <v>-9</v>
      </c>
      <c r="F9" s="13">
        <f t="shared" si="1"/>
        <v>-4721.400000000001</v>
      </c>
      <c r="G9" s="13"/>
      <c r="H9" s="4"/>
      <c r="I9" s="4"/>
      <c r="M9" s="4"/>
      <c r="N9" s="4"/>
    </row>
    <row r="10" spans="1:14" ht="12.75">
      <c r="A10" s="10">
        <v>6</v>
      </c>
      <c r="B10" s="11">
        <v>23607</v>
      </c>
      <c r="C10" s="16">
        <v>42027</v>
      </c>
      <c r="D10" s="17" t="s">
        <v>16</v>
      </c>
      <c r="E10" s="12">
        <f t="shared" si="0"/>
        <v>-9</v>
      </c>
      <c r="F10" s="13">
        <f t="shared" si="1"/>
        <v>-212463</v>
      </c>
      <c r="G10" s="13"/>
      <c r="H10" s="4"/>
      <c r="I10" s="4"/>
      <c r="M10" s="4"/>
      <c r="N10" s="4"/>
    </row>
    <row r="11" spans="1:14" ht="12.75">
      <c r="A11" s="10">
        <v>7</v>
      </c>
      <c r="B11" s="11">
        <v>292.8</v>
      </c>
      <c r="C11" s="16">
        <v>42032</v>
      </c>
      <c r="D11" s="17" t="s">
        <v>16</v>
      </c>
      <c r="E11" s="12">
        <f t="shared" si="0"/>
        <v>-14</v>
      </c>
      <c r="F11" s="13">
        <f t="shared" si="1"/>
        <v>-4099.2</v>
      </c>
      <c r="G11" s="13"/>
      <c r="H11" s="4"/>
      <c r="I11" s="4"/>
      <c r="M11" s="4"/>
      <c r="N11" s="4"/>
    </row>
    <row r="12" spans="1:7" s="5" customFormat="1" ht="12.75">
      <c r="A12" s="10">
        <v>8</v>
      </c>
      <c r="B12" s="14">
        <v>152.5</v>
      </c>
      <c r="C12" s="17">
        <v>42032</v>
      </c>
      <c r="D12" s="17" t="s">
        <v>16</v>
      </c>
      <c r="E12" s="12">
        <f t="shared" si="0"/>
        <v>-14</v>
      </c>
      <c r="F12" s="13">
        <f t="shared" si="1"/>
        <v>-2135</v>
      </c>
      <c r="G12" s="15"/>
    </row>
    <row r="13" spans="1:14" ht="12.75">
      <c r="A13" s="10">
        <v>9</v>
      </c>
      <c r="B13" s="11">
        <v>1453.65</v>
      </c>
      <c r="C13" s="16">
        <v>42040</v>
      </c>
      <c r="D13" s="17" t="s">
        <v>17</v>
      </c>
      <c r="E13" s="12">
        <f t="shared" si="0"/>
        <v>-14</v>
      </c>
      <c r="F13" s="13">
        <f t="shared" si="1"/>
        <v>-20351.100000000002</v>
      </c>
      <c r="G13" s="13"/>
      <c r="H13" s="4"/>
      <c r="I13" s="4"/>
      <c r="M13" s="4"/>
      <c r="N13" s="4"/>
    </row>
    <row r="14" spans="1:14" ht="12.75">
      <c r="A14" s="10">
        <v>10</v>
      </c>
      <c r="B14" s="11">
        <v>984.81</v>
      </c>
      <c r="C14" s="16">
        <v>42041</v>
      </c>
      <c r="D14" s="16" t="s">
        <v>17</v>
      </c>
      <c r="E14" s="12">
        <f t="shared" si="0"/>
        <v>-15</v>
      </c>
      <c r="F14" s="13">
        <f t="shared" si="1"/>
        <v>-14772.15</v>
      </c>
      <c r="G14" s="13"/>
      <c r="H14" s="4"/>
      <c r="I14" s="4"/>
      <c r="M14" s="4"/>
      <c r="N14" s="4"/>
    </row>
    <row r="15" spans="1:14" ht="12.75">
      <c r="A15" s="10">
        <v>11</v>
      </c>
      <c r="B15" s="11">
        <v>400.66</v>
      </c>
      <c r="C15" s="16">
        <v>42041</v>
      </c>
      <c r="D15" s="16" t="s">
        <v>17</v>
      </c>
      <c r="E15" s="12">
        <f t="shared" si="0"/>
        <v>-15</v>
      </c>
      <c r="F15" s="13">
        <f t="shared" si="1"/>
        <v>-6009.900000000001</v>
      </c>
      <c r="G15" s="13"/>
      <c r="H15" s="4"/>
      <c r="I15" s="4"/>
      <c r="M15" s="4"/>
      <c r="N15" s="4"/>
    </row>
    <row r="16" spans="1:14" ht="12.75">
      <c r="A16" s="10">
        <v>12</v>
      </c>
      <c r="B16" s="11">
        <v>104788.91</v>
      </c>
      <c r="C16" s="16">
        <v>42042</v>
      </c>
      <c r="D16" s="16" t="s">
        <v>17</v>
      </c>
      <c r="E16" s="12">
        <f t="shared" si="0"/>
        <v>-16</v>
      </c>
      <c r="F16" s="13">
        <f t="shared" si="1"/>
        <v>-1676622.56</v>
      </c>
      <c r="G16" s="13"/>
      <c r="H16" s="4"/>
      <c r="I16" s="4"/>
      <c r="M16" s="4"/>
      <c r="N16" s="4"/>
    </row>
    <row r="17" spans="1:14" ht="12.75">
      <c r="A17" s="10">
        <v>13</v>
      </c>
      <c r="B17" s="11">
        <v>58291.48</v>
      </c>
      <c r="C17" s="16">
        <v>42042</v>
      </c>
      <c r="D17" s="16" t="s">
        <v>17</v>
      </c>
      <c r="E17" s="12">
        <f t="shared" si="0"/>
        <v>-16</v>
      </c>
      <c r="F17" s="13">
        <f t="shared" si="1"/>
        <v>-932663.68</v>
      </c>
      <c r="G17" s="13"/>
      <c r="H17" s="4"/>
      <c r="I17" s="4"/>
      <c r="M17" s="4"/>
      <c r="N17" s="4"/>
    </row>
    <row r="18" spans="1:14" ht="12.75">
      <c r="A18" s="10">
        <v>14</v>
      </c>
      <c r="B18" s="11">
        <v>4977.84</v>
      </c>
      <c r="C18" s="16">
        <v>42053</v>
      </c>
      <c r="D18" s="16" t="s">
        <v>17</v>
      </c>
      <c r="E18" s="12">
        <f t="shared" si="0"/>
        <v>-27</v>
      </c>
      <c r="F18" s="13">
        <f t="shared" si="1"/>
        <v>-134401.68</v>
      </c>
      <c r="G18" s="13"/>
      <c r="H18" s="4"/>
      <c r="I18" s="4"/>
      <c r="M18" s="4"/>
      <c r="N18" s="4"/>
    </row>
    <row r="19" spans="1:14" ht="12.75">
      <c r="A19" s="10">
        <v>15</v>
      </c>
      <c r="B19" s="11">
        <v>11162.48</v>
      </c>
      <c r="C19" s="16">
        <v>42061</v>
      </c>
      <c r="D19" s="16" t="s">
        <v>18</v>
      </c>
      <c r="E19" s="12">
        <f t="shared" si="0"/>
        <v>-2</v>
      </c>
      <c r="F19" s="13">
        <f t="shared" si="1"/>
        <v>-22324.96</v>
      </c>
      <c r="G19" s="13"/>
      <c r="H19" s="4"/>
      <c r="I19" s="4"/>
      <c r="M19" s="4"/>
      <c r="N19" s="4"/>
    </row>
    <row r="20" spans="1:14" ht="12.75">
      <c r="A20" s="10">
        <v>16</v>
      </c>
      <c r="B20" s="11">
        <v>1453.65</v>
      </c>
      <c r="C20" s="16">
        <v>42068</v>
      </c>
      <c r="D20" s="16" t="s">
        <v>18</v>
      </c>
      <c r="E20" s="12">
        <f t="shared" si="0"/>
        <v>-9</v>
      </c>
      <c r="F20" s="13">
        <f t="shared" si="1"/>
        <v>-13082.85</v>
      </c>
      <c r="G20" s="13"/>
      <c r="H20" s="4"/>
      <c r="I20" s="4"/>
      <c r="M20" s="4"/>
      <c r="N20" s="4"/>
    </row>
    <row r="21" spans="1:14" ht="12.75">
      <c r="A21" s="10">
        <v>17</v>
      </c>
      <c r="B21" s="11">
        <v>4931.48</v>
      </c>
      <c r="C21" s="16">
        <v>42069</v>
      </c>
      <c r="D21" s="16" t="s">
        <v>18</v>
      </c>
      <c r="E21" s="12">
        <f t="shared" si="0"/>
        <v>-10</v>
      </c>
      <c r="F21" s="13">
        <f t="shared" si="1"/>
        <v>-49314.799999999996</v>
      </c>
      <c r="G21" s="13"/>
      <c r="H21" s="4"/>
      <c r="I21" s="4"/>
      <c r="M21" s="4"/>
      <c r="N21" s="4"/>
    </row>
    <row r="22" spans="1:14" ht="12.75">
      <c r="A22" s="10">
        <v>18</v>
      </c>
      <c r="B22" s="11">
        <v>152.5</v>
      </c>
      <c r="C22" s="16">
        <v>42070</v>
      </c>
      <c r="D22" s="16" t="s">
        <v>18</v>
      </c>
      <c r="E22" s="12">
        <f t="shared" si="0"/>
        <v>-11</v>
      </c>
      <c r="F22" s="13">
        <f t="shared" si="1"/>
        <v>-1677.5</v>
      </c>
      <c r="G22" s="13"/>
      <c r="H22" s="4"/>
      <c r="I22" s="4"/>
      <c r="M22" s="4"/>
      <c r="N22" s="4"/>
    </row>
    <row r="23" spans="1:14" ht="12.75">
      <c r="A23" s="10">
        <v>19</v>
      </c>
      <c r="B23" s="11">
        <v>4500</v>
      </c>
      <c r="C23" s="16">
        <v>42070</v>
      </c>
      <c r="D23" s="16" t="s">
        <v>19</v>
      </c>
      <c r="E23" s="12">
        <f t="shared" si="0"/>
        <v>-2</v>
      </c>
      <c r="F23" s="13">
        <f t="shared" si="1"/>
        <v>-9000</v>
      </c>
      <c r="G23" s="13"/>
      <c r="H23" s="4"/>
      <c r="I23" s="4"/>
      <c r="M23" s="4"/>
      <c r="N23" s="4"/>
    </row>
    <row r="24" spans="1:14" ht="12.75">
      <c r="A24" s="10">
        <v>20</v>
      </c>
      <c r="B24" s="11">
        <v>98</v>
      </c>
      <c r="C24" s="16">
        <v>42074</v>
      </c>
      <c r="D24" s="17" t="s">
        <v>18</v>
      </c>
      <c r="E24" s="12">
        <f t="shared" si="0"/>
        <v>-15</v>
      </c>
      <c r="F24" s="13">
        <f t="shared" si="1"/>
        <v>-1470</v>
      </c>
      <c r="G24" s="13"/>
      <c r="H24" s="4"/>
      <c r="I24" s="4"/>
      <c r="M24" s="4"/>
      <c r="N24" s="4"/>
    </row>
    <row r="25" spans="1:14" ht="12.75">
      <c r="A25" s="10">
        <v>21</v>
      </c>
      <c r="B25" s="11">
        <v>654.96</v>
      </c>
      <c r="C25" s="16">
        <v>42077</v>
      </c>
      <c r="D25" s="16" t="s">
        <v>18</v>
      </c>
      <c r="E25" s="12">
        <f t="shared" si="0"/>
        <v>-18</v>
      </c>
      <c r="F25" s="13">
        <f t="shared" si="1"/>
        <v>-11789.28</v>
      </c>
      <c r="G25" s="13"/>
      <c r="H25" s="4"/>
      <c r="I25" s="4"/>
      <c r="M25" s="4"/>
      <c r="N25" s="4"/>
    </row>
    <row r="26" spans="1:14" ht="12.75">
      <c r="A26" s="10">
        <v>22</v>
      </c>
      <c r="B26" s="11">
        <v>3.84</v>
      </c>
      <c r="C26" s="16">
        <v>42077</v>
      </c>
      <c r="D26" s="16" t="s">
        <v>18</v>
      </c>
      <c r="E26" s="12">
        <f t="shared" si="0"/>
        <v>-18</v>
      </c>
      <c r="F26" s="13">
        <f t="shared" si="1"/>
        <v>-69.12</v>
      </c>
      <c r="G26" s="13"/>
      <c r="H26" s="4"/>
      <c r="I26" s="4"/>
      <c r="M26" s="4"/>
      <c r="N26" s="4"/>
    </row>
    <row r="27" spans="1:14" ht="12.75">
      <c r="A27" s="10">
        <v>23</v>
      </c>
      <c r="B27" s="11">
        <v>45591.05</v>
      </c>
      <c r="C27" s="16">
        <v>42078</v>
      </c>
      <c r="D27" s="16" t="s">
        <v>18</v>
      </c>
      <c r="E27" s="12">
        <f t="shared" si="0"/>
        <v>-19</v>
      </c>
      <c r="F27" s="13">
        <f t="shared" si="1"/>
        <v>-866229.9500000001</v>
      </c>
      <c r="G27" s="13"/>
      <c r="H27" s="4"/>
      <c r="I27" s="4"/>
      <c r="M27" s="4"/>
      <c r="N27" s="4"/>
    </row>
    <row r="28" spans="1:14" ht="12.75">
      <c r="A28" s="10">
        <v>24</v>
      </c>
      <c r="B28" s="11">
        <v>862.15</v>
      </c>
      <c r="C28" s="16">
        <v>42082</v>
      </c>
      <c r="D28" s="16" t="s">
        <v>18</v>
      </c>
      <c r="E28" s="12">
        <f t="shared" si="0"/>
        <v>-23</v>
      </c>
      <c r="F28" s="13">
        <f t="shared" si="1"/>
        <v>-19829.45</v>
      </c>
      <c r="G28" s="13"/>
      <c r="H28" s="4"/>
      <c r="I28" s="4"/>
      <c r="M28" s="4"/>
      <c r="N28" s="4"/>
    </row>
    <row r="29" spans="1:14" ht="12.75">
      <c r="A29" s="10">
        <v>25</v>
      </c>
      <c r="B29" s="11">
        <v>152.56</v>
      </c>
      <c r="C29" s="16">
        <v>42082</v>
      </c>
      <c r="D29" s="16">
        <v>42065</v>
      </c>
      <c r="E29" s="12">
        <f t="shared" si="0"/>
        <v>-17</v>
      </c>
      <c r="F29" s="13">
        <f t="shared" si="1"/>
        <v>-2593.52</v>
      </c>
      <c r="G29" s="13"/>
      <c r="H29" s="4"/>
      <c r="I29" s="4"/>
      <c r="M29" s="4"/>
      <c r="N29" s="4"/>
    </row>
    <row r="30" spans="1:14" ht="12.75">
      <c r="A30" s="10">
        <v>26</v>
      </c>
      <c r="B30" s="11">
        <v>9337.93</v>
      </c>
      <c r="C30" s="16">
        <v>42089</v>
      </c>
      <c r="D30" s="16" t="s">
        <v>19</v>
      </c>
      <c r="E30" s="12">
        <f t="shared" si="0"/>
        <v>-21</v>
      </c>
      <c r="F30" s="13">
        <f t="shared" si="1"/>
        <v>-196096.53</v>
      </c>
      <c r="G30" s="13"/>
      <c r="H30" s="4"/>
      <c r="I30" s="4"/>
      <c r="M30" s="4"/>
      <c r="N30" s="4"/>
    </row>
    <row r="31" spans="1:14" ht="12.75">
      <c r="A31" s="10">
        <v>27</v>
      </c>
      <c r="B31" s="11">
        <v>19119.77</v>
      </c>
      <c r="C31" s="16">
        <v>42091</v>
      </c>
      <c r="D31" s="16" t="s">
        <v>20</v>
      </c>
      <c r="E31" s="12">
        <f t="shared" si="0"/>
        <v>-3</v>
      </c>
      <c r="F31" s="13">
        <f t="shared" si="1"/>
        <v>-57359.31</v>
      </c>
      <c r="G31" s="13"/>
      <c r="H31" s="4"/>
      <c r="I31" s="4"/>
      <c r="M31" s="4"/>
      <c r="N31" s="4"/>
    </row>
    <row r="32" spans="1:14" ht="12.75">
      <c r="A32" s="10">
        <v>28</v>
      </c>
      <c r="B32" s="11">
        <v>661.96</v>
      </c>
      <c r="C32" s="16">
        <v>42092</v>
      </c>
      <c r="D32" s="16" t="s">
        <v>19</v>
      </c>
      <c r="E32" s="12">
        <f t="shared" si="0"/>
        <v>-24</v>
      </c>
      <c r="F32" s="13">
        <f t="shared" si="1"/>
        <v>-15887.04</v>
      </c>
      <c r="G32" s="13"/>
      <c r="H32" s="4"/>
      <c r="I32" s="4"/>
      <c r="M32" s="4"/>
      <c r="N32" s="4"/>
    </row>
    <row r="33" spans="1:14" ht="12.75">
      <c r="A33" s="10">
        <v>29</v>
      </c>
      <c r="B33" s="11">
        <v>64.17</v>
      </c>
      <c r="C33" s="16">
        <v>42092</v>
      </c>
      <c r="D33" s="16" t="s">
        <v>19</v>
      </c>
      <c r="E33" s="12">
        <f t="shared" si="0"/>
        <v>-24</v>
      </c>
      <c r="F33" s="13">
        <f t="shared" si="1"/>
        <v>-1540.08</v>
      </c>
      <c r="G33" s="13"/>
      <c r="H33" s="4"/>
      <c r="I33" s="4"/>
      <c r="M33" s="4"/>
      <c r="N33" s="4"/>
    </row>
    <row r="34" spans="1:14" ht="12.75">
      <c r="A34" s="10">
        <v>30</v>
      </c>
      <c r="B34" s="11">
        <v>102.86</v>
      </c>
      <c r="C34" s="16">
        <v>42092</v>
      </c>
      <c r="D34" s="16" t="s">
        <v>19</v>
      </c>
      <c r="E34" s="12">
        <f t="shared" si="0"/>
        <v>-24</v>
      </c>
      <c r="F34" s="13">
        <f t="shared" si="1"/>
        <v>-2468.64</v>
      </c>
      <c r="G34" s="13"/>
      <c r="H34" s="4"/>
      <c r="I34" s="4"/>
      <c r="M34" s="4"/>
      <c r="N34" s="4"/>
    </row>
    <row r="35" spans="1:14" ht="12.75">
      <c r="A35" s="10">
        <v>31</v>
      </c>
      <c r="B35" s="11">
        <v>82277.13</v>
      </c>
      <c r="C35" s="16">
        <v>42104</v>
      </c>
      <c r="D35" s="16" t="s">
        <v>20</v>
      </c>
      <c r="E35" s="12">
        <f t="shared" si="0"/>
        <v>-16</v>
      </c>
      <c r="F35" s="13">
        <f t="shared" si="1"/>
        <v>-1316434.08</v>
      </c>
      <c r="G35" s="13"/>
      <c r="H35" s="4"/>
      <c r="I35" s="4"/>
      <c r="M35" s="4"/>
      <c r="N35" s="4"/>
    </row>
    <row r="36" spans="1:14" ht="12.75">
      <c r="A36" s="10">
        <v>32</v>
      </c>
      <c r="B36" s="11">
        <v>1274.49</v>
      </c>
      <c r="C36" s="16">
        <v>42104</v>
      </c>
      <c r="D36" s="17" t="s">
        <v>20</v>
      </c>
      <c r="E36" s="12">
        <f t="shared" si="0"/>
        <v>-16</v>
      </c>
      <c r="F36" s="13">
        <f t="shared" si="1"/>
        <v>-20391.84</v>
      </c>
      <c r="G36" s="13"/>
      <c r="H36" s="4"/>
      <c r="I36" s="4"/>
      <c r="M36" s="4"/>
      <c r="N36" s="4"/>
    </row>
    <row r="37" spans="1:14" ht="12.75">
      <c r="A37" s="10">
        <v>33</v>
      </c>
      <c r="B37" s="11">
        <v>4574.37</v>
      </c>
      <c r="C37" s="16">
        <v>42109</v>
      </c>
      <c r="D37" s="16" t="s">
        <v>20</v>
      </c>
      <c r="E37" s="12">
        <f t="shared" si="0"/>
        <v>-21</v>
      </c>
      <c r="F37" s="13">
        <f t="shared" si="1"/>
        <v>-96061.77</v>
      </c>
      <c r="G37" s="13"/>
      <c r="H37" s="4"/>
      <c r="I37" s="4"/>
      <c r="M37" s="4"/>
      <c r="N37" s="4"/>
    </row>
    <row r="38" spans="1:14" ht="12.75">
      <c r="A38" s="10">
        <v>34</v>
      </c>
      <c r="B38" s="11">
        <v>4272.37</v>
      </c>
      <c r="C38" s="16">
        <v>42109</v>
      </c>
      <c r="D38" s="16" t="s">
        <v>20</v>
      </c>
      <c r="E38" s="12">
        <f t="shared" si="0"/>
        <v>-21</v>
      </c>
      <c r="F38" s="13">
        <f t="shared" si="1"/>
        <v>-89719.77</v>
      </c>
      <c r="G38" s="13"/>
      <c r="H38" s="4"/>
      <c r="I38" s="4"/>
      <c r="M38" s="4"/>
      <c r="N38" s="4"/>
    </row>
    <row r="39" spans="1:14" ht="12.75">
      <c r="A39" s="10">
        <v>35</v>
      </c>
      <c r="B39" s="11">
        <v>4272.29</v>
      </c>
      <c r="C39" s="16">
        <v>42109</v>
      </c>
      <c r="D39" s="16" t="s">
        <v>20</v>
      </c>
      <c r="E39" s="12">
        <f t="shared" si="0"/>
        <v>-21</v>
      </c>
      <c r="F39" s="13">
        <f t="shared" si="1"/>
        <v>-89718.09</v>
      </c>
      <c r="G39" s="13"/>
      <c r="H39" s="4"/>
      <c r="I39" s="4"/>
      <c r="M39" s="4"/>
      <c r="N39" s="4"/>
    </row>
    <row r="40" spans="1:14" ht="12.75">
      <c r="A40" s="10">
        <v>36</v>
      </c>
      <c r="B40" s="11">
        <v>3956.63</v>
      </c>
      <c r="C40" s="16">
        <v>42109</v>
      </c>
      <c r="D40" s="16" t="s">
        <v>20</v>
      </c>
      <c r="E40" s="12">
        <f t="shared" si="0"/>
        <v>-21</v>
      </c>
      <c r="F40" s="13">
        <f t="shared" si="1"/>
        <v>-83089.23</v>
      </c>
      <c r="G40" s="13"/>
      <c r="H40" s="4"/>
      <c r="I40" s="4"/>
      <c r="M40" s="4"/>
      <c r="N40" s="4"/>
    </row>
    <row r="41" spans="1:14" ht="12.75">
      <c r="A41" s="10">
        <v>37</v>
      </c>
      <c r="B41" s="11">
        <v>86321.94</v>
      </c>
      <c r="C41" s="16">
        <v>42116</v>
      </c>
      <c r="D41" s="16" t="s">
        <v>20</v>
      </c>
      <c r="E41" s="12">
        <f t="shared" si="0"/>
        <v>-28</v>
      </c>
      <c r="F41" s="13">
        <f t="shared" si="1"/>
        <v>-2417014.3200000003</v>
      </c>
      <c r="G41" s="13"/>
      <c r="H41" s="4"/>
      <c r="I41" s="4"/>
      <c r="M41" s="4"/>
      <c r="N41" s="4"/>
    </row>
    <row r="42" spans="1:14" ht="12.75">
      <c r="A42" s="10">
        <v>38</v>
      </c>
      <c r="B42" s="11">
        <v>41735.14</v>
      </c>
      <c r="C42" s="16">
        <v>42117</v>
      </c>
      <c r="D42" s="17" t="s">
        <v>22</v>
      </c>
      <c r="E42" s="12">
        <f>D42-C42</f>
        <v>-2</v>
      </c>
      <c r="F42" s="13">
        <f>E42*B42</f>
        <v>-83470.28</v>
      </c>
      <c r="G42" s="13"/>
      <c r="H42" s="4"/>
      <c r="I42" s="4"/>
      <c r="M42" s="4"/>
      <c r="N42" s="4"/>
    </row>
    <row r="43" spans="1:14" ht="12.75">
      <c r="A43" s="10">
        <v>39</v>
      </c>
      <c r="B43" s="11">
        <v>4272.37</v>
      </c>
      <c r="C43" s="16">
        <v>42118</v>
      </c>
      <c r="D43" s="17" t="s">
        <v>22</v>
      </c>
      <c r="E43" s="12">
        <f aca="true" t="shared" si="2" ref="E43:E71">D43-C43</f>
        <v>-3</v>
      </c>
      <c r="F43" s="13">
        <f aca="true" t="shared" si="3" ref="F43:F71">E43*B43</f>
        <v>-12817.11</v>
      </c>
      <c r="G43" s="13"/>
      <c r="H43" s="4"/>
      <c r="I43" s="4"/>
      <c r="M43" s="4"/>
      <c r="N43" s="4"/>
    </row>
    <row r="44" spans="1:14" ht="12.75">
      <c r="A44" s="10">
        <v>40</v>
      </c>
      <c r="B44" s="11">
        <v>4977.84</v>
      </c>
      <c r="C44" s="16">
        <v>42118</v>
      </c>
      <c r="D44" s="17" t="s">
        <v>22</v>
      </c>
      <c r="E44" s="12">
        <f t="shared" si="2"/>
        <v>-3</v>
      </c>
      <c r="F44" s="13">
        <f t="shared" si="3"/>
        <v>-14933.52</v>
      </c>
      <c r="G44" s="13"/>
      <c r="H44" s="4"/>
      <c r="I44" s="4"/>
      <c r="M44" s="4"/>
      <c r="N44" s="4"/>
    </row>
    <row r="45" spans="1:14" ht="12.75">
      <c r="A45" s="10">
        <v>41</v>
      </c>
      <c r="B45" s="11">
        <v>100604.48</v>
      </c>
      <c r="C45" s="16">
        <v>42120</v>
      </c>
      <c r="D45" s="17" t="s">
        <v>22</v>
      </c>
      <c r="E45" s="12">
        <f t="shared" si="2"/>
        <v>-5</v>
      </c>
      <c r="F45" s="13">
        <f t="shared" si="3"/>
        <v>-503022.39999999997</v>
      </c>
      <c r="G45" s="13"/>
      <c r="H45" s="4"/>
      <c r="I45" s="4"/>
      <c r="M45" s="4"/>
      <c r="N45" s="4"/>
    </row>
    <row r="46" spans="1:14" ht="12.75">
      <c r="A46" s="10">
        <v>42</v>
      </c>
      <c r="B46" s="11">
        <v>1453.65</v>
      </c>
      <c r="C46" s="16">
        <v>42129</v>
      </c>
      <c r="D46" s="17" t="s">
        <v>22</v>
      </c>
      <c r="E46" s="12">
        <f t="shared" si="2"/>
        <v>-14</v>
      </c>
      <c r="F46" s="13">
        <f t="shared" si="3"/>
        <v>-20351.100000000002</v>
      </c>
      <c r="G46" s="13"/>
      <c r="H46" s="4"/>
      <c r="I46" s="4"/>
      <c r="M46" s="4"/>
      <c r="N46" s="4"/>
    </row>
    <row r="47" spans="1:14" ht="12.75">
      <c r="A47" s="10">
        <v>43</v>
      </c>
      <c r="B47" s="11">
        <v>1453.65</v>
      </c>
      <c r="C47" s="16">
        <v>42137</v>
      </c>
      <c r="D47" s="17" t="s">
        <v>22</v>
      </c>
      <c r="E47" s="12">
        <f t="shared" si="2"/>
        <v>-22</v>
      </c>
      <c r="F47" s="13">
        <f t="shared" si="3"/>
        <v>-31980.300000000003</v>
      </c>
      <c r="G47" s="13"/>
      <c r="H47" s="4"/>
      <c r="I47" s="4"/>
      <c r="M47" s="4"/>
      <c r="N47" s="4"/>
    </row>
    <row r="48" spans="1:14" ht="12.75">
      <c r="A48" s="10">
        <v>44</v>
      </c>
      <c r="B48" s="11">
        <v>5381.32</v>
      </c>
      <c r="C48" s="16">
        <v>42140</v>
      </c>
      <c r="D48" s="17" t="s">
        <v>23</v>
      </c>
      <c r="E48" s="12">
        <f t="shared" si="2"/>
        <v>2</v>
      </c>
      <c r="F48" s="13">
        <f t="shared" si="3"/>
        <v>10762.64</v>
      </c>
      <c r="G48" s="13"/>
      <c r="H48" s="4"/>
      <c r="I48" s="4"/>
      <c r="M48" s="4"/>
      <c r="N48" s="4"/>
    </row>
    <row r="49" spans="1:7" s="5" customFormat="1" ht="12.75">
      <c r="A49" s="10">
        <v>45</v>
      </c>
      <c r="B49" s="14">
        <v>1244.4</v>
      </c>
      <c r="C49" s="17">
        <v>42144</v>
      </c>
      <c r="D49" s="17" t="s">
        <v>23</v>
      </c>
      <c r="E49" s="12">
        <f t="shared" si="2"/>
        <v>-2</v>
      </c>
      <c r="F49" s="13">
        <f t="shared" si="3"/>
        <v>-2488.8</v>
      </c>
      <c r="G49" s="15"/>
    </row>
    <row r="50" spans="1:14" ht="12.75">
      <c r="A50" s="10">
        <v>46</v>
      </c>
      <c r="B50" s="11">
        <v>439.2</v>
      </c>
      <c r="C50" s="16">
        <v>42147</v>
      </c>
      <c r="D50" s="17" t="s">
        <v>23</v>
      </c>
      <c r="E50" s="12">
        <f t="shared" si="2"/>
        <v>-5</v>
      </c>
      <c r="F50" s="13">
        <f t="shared" si="3"/>
        <v>-2196</v>
      </c>
      <c r="G50" s="13"/>
      <c r="H50" s="4"/>
      <c r="I50" s="4"/>
      <c r="M50" s="4"/>
      <c r="N50" s="4"/>
    </row>
    <row r="51" spans="1:14" ht="12.75">
      <c r="A51" s="10">
        <v>47</v>
      </c>
      <c r="B51" s="11">
        <v>658.8</v>
      </c>
      <c r="C51" s="16">
        <v>42147</v>
      </c>
      <c r="D51" s="16" t="s">
        <v>23</v>
      </c>
      <c r="E51" s="12">
        <f t="shared" si="2"/>
        <v>-5</v>
      </c>
      <c r="F51" s="13">
        <f t="shared" si="3"/>
        <v>-3294</v>
      </c>
      <c r="G51" s="13"/>
      <c r="H51" s="4"/>
      <c r="I51" s="4"/>
      <c r="M51" s="4"/>
      <c r="N51" s="4"/>
    </row>
    <row r="52" spans="1:14" ht="12.75">
      <c r="A52" s="10">
        <v>48</v>
      </c>
      <c r="B52" s="11">
        <v>4272.37</v>
      </c>
      <c r="C52" s="16">
        <v>42152</v>
      </c>
      <c r="D52" s="16" t="s">
        <v>23</v>
      </c>
      <c r="E52" s="12">
        <f t="shared" si="2"/>
        <v>-10</v>
      </c>
      <c r="F52" s="13">
        <f t="shared" si="3"/>
        <v>-42723.7</v>
      </c>
      <c r="G52" s="13"/>
      <c r="H52" s="4"/>
      <c r="I52" s="4"/>
      <c r="M52" s="4"/>
      <c r="N52" s="4"/>
    </row>
    <row r="53" spans="1:14" ht="12.75">
      <c r="A53" s="10">
        <v>49</v>
      </c>
      <c r="B53" s="11">
        <v>1453.65</v>
      </c>
      <c r="C53" s="16">
        <v>42160</v>
      </c>
      <c r="D53" s="16" t="s">
        <v>24</v>
      </c>
      <c r="E53" s="12">
        <f t="shared" si="2"/>
        <v>-8</v>
      </c>
      <c r="F53" s="13">
        <f t="shared" si="3"/>
        <v>-11629.2</v>
      </c>
      <c r="G53" s="13"/>
      <c r="H53" s="4"/>
      <c r="I53" s="4"/>
      <c r="M53" s="4"/>
      <c r="N53" s="4"/>
    </row>
    <row r="54" spans="1:14" ht="12.75">
      <c r="A54" s="10">
        <v>50</v>
      </c>
      <c r="B54" s="11">
        <v>758.35</v>
      </c>
      <c r="C54" s="16">
        <v>42161</v>
      </c>
      <c r="D54" s="16" t="s">
        <v>23</v>
      </c>
      <c r="E54" s="12">
        <f t="shared" si="2"/>
        <v>-19</v>
      </c>
      <c r="F54" s="13">
        <f t="shared" si="3"/>
        <v>-14408.65</v>
      </c>
      <c r="G54" s="13"/>
      <c r="H54" s="4"/>
      <c r="I54" s="4"/>
      <c r="M54" s="4"/>
      <c r="N54" s="4"/>
    </row>
    <row r="55" spans="1:14" ht="12.75">
      <c r="A55" s="10">
        <v>51</v>
      </c>
      <c r="B55" s="11">
        <v>306.95</v>
      </c>
      <c r="C55" s="16">
        <v>42161</v>
      </c>
      <c r="D55" s="16" t="s">
        <v>23</v>
      </c>
      <c r="E55" s="12">
        <f t="shared" si="2"/>
        <v>-19</v>
      </c>
      <c r="F55" s="13">
        <f t="shared" si="3"/>
        <v>-5832.05</v>
      </c>
      <c r="G55" s="13"/>
      <c r="H55" s="4"/>
      <c r="I55" s="4"/>
      <c r="M55" s="4"/>
      <c r="N55" s="4"/>
    </row>
    <row r="56" spans="1:14" ht="12.75">
      <c r="A56" s="10">
        <v>52</v>
      </c>
      <c r="B56" s="11">
        <v>1312.33</v>
      </c>
      <c r="C56" s="16">
        <v>42166</v>
      </c>
      <c r="D56" s="16" t="s">
        <v>23</v>
      </c>
      <c r="E56" s="12">
        <f t="shared" si="2"/>
        <v>-24</v>
      </c>
      <c r="F56" s="13">
        <f t="shared" si="3"/>
        <v>-31495.92</v>
      </c>
      <c r="G56" s="13"/>
      <c r="H56" s="4"/>
      <c r="I56" s="4"/>
      <c r="M56" s="4"/>
      <c r="N56" s="4"/>
    </row>
    <row r="57" spans="1:14" ht="12.75">
      <c r="A57" s="10">
        <v>53</v>
      </c>
      <c r="B57" s="11">
        <v>44654.04</v>
      </c>
      <c r="C57" s="16">
        <v>42175</v>
      </c>
      <c r="D57" s="16" t="s">
        <v>24</v>
      </c>
      <c r="E57" s="12">
        <f t="shared" si="2"/>
        <v>-23</v>
      </c>
      <c r="F57" s="13">
        <f t="shared" si="3"/>
        <v>-1027042.92</v>
      </c>
      <c r="G57" s="13"/>
      <c r="H57" s="4"/>
      <c r="I57" s="4"/>
      <c r="M57" s="4"/>
      <c r="N57" s="4"/>
    </row>
    <row r="58" spans="1:14" ht="12.75">
      <c r="A58" s="10">
        <v>54</v>
      </c>
      <c r="B58" s="11">
        <v>5179.58</v>
      </c>
      <c r="C58" s="16">
        <v>42179</v>
      </c>
      <c r="D58" s="16" t="s">
        <v>24</v>
      </c>
      <c r="E58" s="12">
        <f t="shared" si="2"/>
        <v>-27</v>
      </c>
      <c r="F58" s="13">
        <f t="shared" si="3"/>
        <v>-139848.66</v>
      </c>
      <c r="G58" s="13"/>
      <c r="H58" s="4"/>
      <c r="I58" s="4"/>
      <c r="M58" s="4"/>
      <c r="N58" s="4"/>
    </row>
    <row r="59" spans="1:14" ht="12.75">
      <c r="A59" s="10">
        <v>55</v>
      </c>
      <c r="B59" s="11">
        <v>123773.28</v>
      </c>
      <c r="C59" s="16">
        <v>42182</v>
      </c>
      <c r="D59" s="16" t="s">
        <v>25</v>
      </c>
      <c r="E59" s="12">
        <f t="shared" si="2"/>
        <v>-5</v>
      </c>
      <c r="F59" s="13">
        <f t="shared" si="3"/>
        <v>-618866.4</v>
      </c>
      <c r="G59" s="13"/>
      <c r="H59" s="4"/>
      <c r="I59" s="4"/>
      <c r="M59" s="4"/>
      <c r="N59" s="4"/>
    </row>
    <row r="60" spans="1:14" ht="12.75">
      <c r="A60" s="10">
        <v>56</v>
      </c>
      <c r="B60" s="11">
        <v>4272.37</v>
      </c>
      <c r="C60" s="16">
        <v>42183</v>
      </c>
      <c r="D60" s="16" t="s">
        <v>25</v>
      </c>
      <c r="E60" s="12">
        <f t="shared" si="2"/>
        <v>-6</v>
      </c>
      <c r="F60" s="13">
        <f t="shared" si="3"/>
        <v>-25634.22</v>
      </c>
      <c r="G60" s="13"/>
      <c r="H60" s="4"/>
      <c r="I60" s="4"/>
      <c r="M60" s="4"/>
      <c r="N60" s="4"/>
    </row>
    <row r="61" spans="1:14" ht="12.75">
      <c r="A61" s="10">
        <v>57</v>
      </c>
      <c r="B61" s="11">
        <v>79.35</v>
      </c>
      <c r="C61" s="16">
        <v>42184</v>
      </c>
      <c r="D61" s="17" t="s">
        <v>25</v>
      </c>
      <c r="E61" s="12">
        <f t="shared" si="2"/>
        <v>-7</v>
      </c>
      <c r="F61" s="13">
        <f t="shared" si="3"/>
        <v>-555.4499999999999</v>
      </c>
      <c r="G61" s="13"/>
      <c r="H61" s="4"/>
      <c r="I61" s="4"/>
      <c r="M61" s="4"/>
      <c r="N61" s="4"/>
    </row>
    <row r="62" spans="1:14" ht="12.75">
      <c r="A62" s="10">
        <v>58</v>
      </c>
      <c r="B62" s="11">
        <v>389.93</v>
      </c>
      <c r="C62" s="16">
        <v>42184</v>
      </c>
      <c r="D62" s="16" t="s">
        <v>25</v>
      </c>
      <c r="E62" s="12">
        <f t="shared" si="2"/>
        <v>-7</v>
      </c>
      <c r="F62" s="13">
        <f t="shared" si="3"/>
        <v>-2729.51</v>
      </c>
      <c r="G62" s="13"/>
      <c r="H62" s="4"/>
      <c r="I62" s="4"/>
      <c r="M62" s="4"/>
      <c r="N62" s="4"/>
    </row>
    <row r="63" spans="1:14" ht="12.75">
      <c r="A63" s="10">
        <v>59</v>
      </c>
      <c r="B63" s="11">
        <v>84.15</v>
      </c>
      <c r="C63" s="16">
        <v>42184</v>
      </c>
      <c r="D63" s="16" t="s">
        <v>25</v>
      </c>
      <c r="E63" s="12">
        <f t="shared" si="2"/>
        <v>-7</v>
      </c>
      <c r="F63" s="13">
        <f t="shared" si="3"/>
        <v>-589.0500000000001</v>
      </c>
      <c r="G63" s="13"/>
      <c r="H63" s="4"/>
      <c r="I63" s="4"/>
      <c r="M63" s="4"/>
      <c r="N63" s="4"/>
    </row>
    <row r="64" spans="1:14" ht="12.75">
      <c r="A64" s="10">
        <v>60</v>
      </c>
      <c r="B64" s="11">
        <v>219.43</v>
      </c>
      <c r="C64" s="16">
        <v>42184</v>
      </c>
      <c r="D64" s="16" t="s">
        <v>25</v>
      </c>
      <c r="E64" s="12">
        <f t="shared" si="2"/>
        <v>-7</v>
      </c>
      <c r="F64" s="13">
        <f t="shared" si="3"/>
        <v>-1536.01</v>
      </c>
      <c r="G64" s="13"/>
      <c r="H64" s="4"/>
      <c r="I64" s="4"/>
      <c r="M64" s="4"/>
      <c r="N64" s="4"/>
    </row>
    <row r="65" spans="1:14" ht="12.75">
      <c r="A65" s="10">
        <v>61</v>
      </c>
      <c r="B65" s="11">
        <v>463.57</v>
      </c>
      <c r="C65" s="16">
        <v>42184</v>
      </c>
      <c r="D65" s="16" t="s">
        <v>25</v>
      </c>
      <c r="E65" s="12">
        <f t="shared" si="2"/>
        <v>-7</v>
      </c>
      <c r="F65" s="13">
        <f t="shared" si="3"/>
        <v>-3244.99</v>
      </c>
      <c r="G65" s="13"/>
      <c r="H65" s="4"/>
      <c r="I65" s="4"/>
      <c r="M65" s="4"/>
      <c r="N65" s="4"/>
    </row>
    <row r="66" spans="1:14" ht="12.75">
      <c r="A66" s="10">
        <v>62</v>
      </c>
      <c r="B66" s="11">
        <v>72.86</v>
      </c>
      <c r="C66" s="16">
        <v>42184</v>
      </c>
      <c r="D66" s="16" t="s">
        <v>25</v>
      </c>
      <c r="E66" s="12">
        <f t="shared" si="2"/>
        <v>-7</v>
      </c>
      <c r="F66" s="13">
        <f t="shared" si="3"/>
        <v>-510.02</v>
      </c>
      <c r="G66" s="13"/>
      <c r="H66" s="4"/>
      <c r="I66" s="4"/>
      <c r="M66" s="4"/>
      <c r="N66" s="4"/>
    </row>
    <row r="67" spans="1:14" ht="12.75">
      <c r="A67" s="10">
        <v>63</v>
      </c>
      <c r="B67" s="11">
        <v>115170.28</v>
      </c>
      <c r="C67" s="16">
        <v>42190</v>
      </c>
      <c r="D67" s="16" t="s">
        <v>25</v>
      </c>
      <c r="E67" s="12">
        <f t="shared" si="2"/>
        <v>-13</v>
      </c>
      <c r="F67" s="13">
        <f t="shared" si="3"/>
        <v>-1497213.64</v>
      </c>
      <c r="G67" s="13"/>
      <c r="H67" s="4"/>
      <c r="I67" s="4"/>
      <c r="M67" s="4"/>
      <c r="N67" s="4"/>
    </row>
    <row r="68" spans="1:14" ht="12.75">
      <c r="A68" s="10">
        <v>64</v>
      </c>
      <c r="B68" s="11">
        <v>1453.65</v>
      </c>
      <c r="C68" s="16">
        <v>42191</v>
      </c>
      <c r="D68" s="16" t="s">
        <v>25</v>
      </c>
      <c r="E68" s="12">
        <f t="shared" si="2"/>
        <v>-14</v>
      </c>
      <c r="F68" s="13">
        <f t="shared" si="3"/>
        <v>-20351.100000000002</v>
      </c>
      <c r="G68" s="13"/>
      <c r="H68" s="4"/>
      <c r="I68" s="4"/>
      <c r="M68" s="4"/>
      <c r="N68" s="4"/>
    </row>
    <row r="69" spans="1:14" ht="12.75">
      <c r="A69" s="10">
        <v>65</v>
      </c>
      <c r="B69" s="11">
        <v>102.75</v>
      </c>
      <c r="C69" s="16">
        <v>42193</v>
      </c>
      <c r="D69" s="16">
        <v>42174</v>
      </c>
      <c r="E69" s="12">
        <f t="shared" si="2"/>
        <v>-19</v>
      </c>
      <c r="F69" s="13">
        <f t="shared" si="3"/>
        <v>-1952.25</v>
      </c>
      <c r="G69" s="13"/>
      <c r="H69" s="4"/>
      <c r="I69" s="4"/>
      <c r="M69" s="4"/>
      <c r="N69" s="4"/>
    </row>
    <row r="70" spans="1:14" ht="12.75">
      <c r="A70" s="10">
        <v>66</v>
      </c>
      <c r="B70" s="11">
        <v>4977.84</v>
      </c>
      <c r="C70" s="16">
        <v>42194</v>
      </c>
      <c r="D70" s="16" t="s">
        <v>25</v>
      </c>
      <c r="E70" s="12">
        <f t="shared" si="2"/>
        <v>-17</v>
      </c>
      <c r="F70" s="13">
        <f t="shared" si="3"/>
        <v>-84623.28</v>
      </c>
      <c r="G70" s="13"/>
      <c r="H70" s="4"/>
      <c r="I70" s="4"/>
      <c r="M70" s="4"/>
      <c r="N70" s="4"/>
    </row>
    <row r="71" spans="1:14" ht="12.75">
      <c r="A71" s="10">
        <v>67</v>
      </c>
      <c r="B71" s="11">
        <v>4272.37</v>
      </c>
      <c r="C71" s="16">
        <v>42201</v>
      </c>
      <c r="D71" s="16" t="s">
        <v>25</v>
      </c>
      <c r="E71" s="12">
        <f t="shared" si="2"/>
        <v>-24</v>
      </c>
      <c r="F71" s="13">
        <f t="shared" si="3"/>
        <v>-102536.88</v>
      </c>
      <c r="G71" s="13"/>
      <c r="H71" s="4"/>
      <c r="I71" s="4"/>
      <c r="M71" s="4"/>
      <c r="N71" s="4"/>
    </row>
    <row r="72" spans="1:14" ht="12.75">
      <c r="A72" s="10">
        <v>68</v>
      </c>
      <c r="B72" s="11">
        <v>324.7</v>
      </c>
      <c r="C72" s="17">
        <v>42203</v>
      </c>
      <c r="D72" s="17" t="s">
        <v>26</v>
      </c>
      <c r="E72" s="12">
        <f>D72-C72</f>
        <v>-12</v>
      </c>
      <c r="F72" s="13">
        <f>E72*B72</f>
        <v>-3896.3999999999996</v>
      </c>
      <c r="G72" s="13"/>
      <c r="H72" s="4"/>
      <c r="I72" s="4"/>
      <c r="M72" s="4"/>
      <c r="N72" s="4"/>
    </row>
    <row r="73" spans="1:14" ht="12.75">
      <c r="A73" s="10">
        <v>69</v>
      </c>
      <c r="B73" s="11">
        <v>439.2</v>
      </c>
      <c r="C73" s="17">
        <v>42209</v>
      </c>
      <c r="D73" s="17" t="s">
        <v>27</v>
      </c>
      <c r="E73" s="12">
        <f aca="true" t="shared" si="4" ref="E73:E118">D73-C73</f>
        <v>-11</v>
      </c>
      <c r="F73" s="13">
        <f aca="true" t="shared" si="5" ref="F73:F118">E73*B73</f>
        <v>-4831.2</v>
      </c>
      <c r="G73" s="13"/>
      <c r="H73" s="4"/>
      <c r="I73" s="4"/>
      <c r="M73" s="4"/>
      <c r="N73" s="4"/>
    </row>
    <row r="74" spans="1:14" ht="12.75">
      <c r="A74" s="10">
        <v>70</v>
      </c>
      <c r="B74" s="11">
        <v>439.2</v>
      </c>
      <c r="C74" s="17">
        <v>42209</v>
      </c>
      <c r="D74" s="17" t="s">
        <v>27</v>
      </c>
      <c r="E74" s="12">
        <f t="shared" si="4"/>
        <v>-11</v>
      </c>
      <c r="F74" s="13">
        <f t="shared" si="5"/>
        <v>-4831.2</v>
      </c>
      <c r="G74" s="13"/>
      <c r="H74" s="4"/>
      <c r="I74" s="4"/>
      <c r="M74" s="4"/>
      <c r="N74" s="4"/>
    </row>
    <row r="75" spans="1:14" ht="12.75">
      <c r="A75" s="10">
        <v>71</v>
      </c>
      <c r="B75" s="11">
        <v>761.28</v>
      </c>
      <c r="C75" s="17">
        <v>42214</v>
      </c>
      <c r="D75" s="17" t="s">
        <v>27</v>
      </c>
      <c r="E75" s="12">
        <f t="shared" si="4"/>
        <v>-16</v>
      </c>
      <c r="F75" s="13">
        <f t="shared" si="5"/>
        <v>-12180.48</v>
      </c>
      <c r="G75" s="13"/>
      <c r="H75" s="4"/>
      <c r="I75" s="4"/>
      <c r="M75" s="4"/>
      <c r="N75" s="4"/>
    </row>
    <row r="76" spans="1:14" ht="12.75">
      <c r="A76" s="10">
        <v>72</v>
      </c>
      <c r="B76" s="11">
        <v>9146.01</v>
      </c>
      <c r="C76" s="17">
        <v>42217</v>
      </c>
      <c r="D76" s="17" t="s">
        <v>27</v>
      </c>
      <c r="E76" s="12">
        <f t="shared" si="4"/>
        <v>-19</v>
      </c>
      <c r="F76" s="13">
        <f t="shared" si="5"/>
        <v>-173774.19</v>
      </c>
      <c r="G76" s="13"/>
      <c r="H76" s="4"/>
      <c r="I76" s="4"/>
      <c r="M76" s="4"/>
      <c r="N76" s="4"/>
    </row>
    <row r="77" spans="1:14" ht="12.75">
      <c r="A77" s="10">
        <v>73</v>
      </c>
      <c r="B77" s="11">
        <v>5179.58</v>
      </c>
      <c r="C77" s="17">
        <v>42218</v>
      </c>
      <c r="D77" s="17" t="s">
        <v>27</v>
      </c>
      <c r="E77" s="12">
        <f t="shared" si="4"/>
        <v>-20</v>
      </c>
      <c r="F77" s="13">
        <f t="shared" si="5"/>
        <v>-103591.6</v>
      </c>
      <c r="G77" s="13"/>
      <c r="H77" s="4"/>
      <c r="I77" s="4"/>
      <c r="M77" s="4"/>
      <c r="N77" s="4"/>
    </row>
    <row r="78" spans="1:14" ht="12.75">
      <c r="A78" s="10">
        <v>74</v>
      </c>
      <c r="B78" s="11">
        <v>935.94</v>
      </c>
      <c r="C78" s="17">
        <v>42221</v>
      </c>
      <c r="D78" s="17" t="s">
        <v>27</v>
      </c>
      <c r="E78" s="12">
        <f t="shared" si="4"/>
        <v>-23</v>
      </c>
      <c r="F78" s="13">
        <f t="shared" si="5"/>
        <v>-21526.620000000003</v>
      </c>
      <c r="G78" s="13"/>
      <c r="H78" s="4"/>
      <c r="I78" s="4"/>
      <c r="M78" s="4"/>
      <c r="N78" s="4"/>
    </row>
    <row r="79" spans="1:7" s="5" customFormat="1" ht="12.75">
      <c r="A79" s="10">
        <v>75</v>
      </c>
      <c r="B79" s="14">
        <v>15190.11</v>
      </c>
      <c r="C79" s="17">
        <v>42223</v>
      </c>
      <c r="D79" s="17" t="s">
        <v>27</v>
      </c>
      <c r="E79" s="12">
        <f t="shared" si="4"/>
        <v>-25</v>
      </c>
      <c r="F79" s="13">
        <f t="shared" si="5"/>
        <v>-379752.75</v>
      </c>
      <c r="G79" s="15"/>
    </row>
    <row r="80" spans="1:14" ht="12.75">
      <c r="A80" s="10">
        <v>76</v>
      </c>
      <c r="B80" s="11">
        <v>10534.85</v>
      </c>
      <c r="C80" s="17">
        <v>42223</v>
      </c>
      <c r="D80" s="17" t="s">
        <v>27</v>
      </c>
      <c r="E80" s="12">
        <f t="shared" si="4"/>
        <v>-25</v>
      </c>
      <c r="F80" s="13">
        <f t="shared" si="5"/>
        <v>-263371.25</v>
      </c>
      <c r="G80" s="13"/>
      <c r="H80" s="4"/>
      <c r="I80" s="4"/>
      <c r="M80" s="4"/>
      <c r="N80" s="4"/>
    </row>
    <row r="81" spans="1:14" ht="12.75">
      <c r="A81" s="10">
        <v>77</v>
      </c>
      <c r="B81" s="11">
        <v>3127.44</v>
      </c>
      <c r="C81" s="16">
        <v>42223</v>
      </c>
      <c r="D81" s="16" t="s">
        <v>27</v>
      </c>
      <c r="E81" s="12">
        <f t="shared" si="4"/>
        <v>-25</v>
      </c>
      <c r="F81" s="13">
        <f t="shared" si="5"/>
        <v>-78186</v>
      </c>
      <c r="G81" s="13"/>
      <c r="H81" s="4"/>
      <c r="I81" s="4"/>
      <c r="M81" s="4"/>
      <c r="N81" s="4"/>
    </row>
    <row r="82" spans="1:14" ht="12.75">
      <c r="A82" s="10">
        <v>78</v>
      </c>
      <c r="B82" s="11">
        <v>16915.64</v>
      </c>
      <c r="C82" s="16">
        <v>42224</v>
      </c>
      <c r="D82" s="16" t="s">
        <v>27</v>
      </c>
      <c r="E82" s="12">
        <f t="shared" si="4"/>
        <v>-26</v>
      </c>
      <c r="F82" s="13">
        <f t="shared" si="5"/>
        <v>-439806.64</v>
      </c>
      <c r="G82" s="13"/>
      <c r="H82" s="4"/>
      <c r="I82" s="4"/>
      <c r="M82" s="4"/>
      <c r="N82" s="4"/>
    </row>
    <row r="83" spans="1:14" ht="12.75">
      <c r="A83" s="10">
        <v>79</v>
      </c>
      <c r="B83" s="11">
        <v>5909.44</v>
      </c>
      <c r="C83" s="16">
        <v>42224</v>
      </c>
      <c r="D83" s="16" t="s">
        <v>27</v>
      </c>
      <c r="E83" s="12">
        <f t="shared" si="4"/>
        <v>-26</v>
      </c>
      <c r="F83" s="13">
        <f t="shared" si="5"/>
        <v>-153645.44</v>
      </c>
      <c r="G83" s="13"/>
      <c r="H83" s="4"/>
      <c r="I83" s="4"/>
      <c r="M83" s="4"/>
      <c r="N83" s="4"/>
    </row>
    <row r="84" spans="1:14" ht="12.75">
      <c r="A84" s="10">
        <v>80</v>
      </c>
      <c r="B84" s="11">
        <v>4822.39</v>
      </c>
      <c r="C84" s="16">
        <v>42224</v>
      </c>
      <c r="D84" s="16" t="s">
        <v>27</v>
      </c>
      <c r="E84" s="12">
        <f t="shared" si="4"/>
        <v>-26</v>
      </c>
      <c r="F84" s="13">
        <f t="shared" si="5"/>
        <v>-125382.14000000001</v>
      </c>
      <c r="G84" s="13"/>
      <c r="H84" s="4"/>
      <c r="I84" s="4"/>
      <c r="M84" s="4"/>
      <c r="N84" s="4"/>
    </row>
    <row r="85" spans="1:14" ht="12.75">
      <c r="A85" s="10">
        <v>81</v>
      </c>
      <c r="B85" s="11">
        <v>15044.8</v>
      </c>
      <c r="C85" s="16">
        <v>42224</v>
      </c>
      <c r="D85" s="16" t="s">
        <v>27</v>
      </c>
      <c r="E85" s="12">
        <f t="shared" si="4"/>
        <v>-26</v>
      </c>
      <c r="F85" s="13">
        <f t="shared" si="5"/>
        <v>-391164.8</v>
      </c>
      <c r="G85" s="13"/>
      <c r="H85" s="4"/>
      <c r="I85" s="4"/>
      <c r="M85" s="4"/>
      <c r="N85" s="4"/>
    </row>
    <row r="86" spans="1:14" ht="12.75">
      <c r="A86" s="10">
        <v>82</v>
      </c>
      <c r="B86" s="11">
        <v>2370.58</v>
      </c>
      <c r="C86" s="16">
        <v>42224</v>
      </c>
      <c r="D86" s="16" t="s">
        <v>27</v>
      </c>
      <c r="E86" s="12">
        <f t="shared" si="4"/>
        <v>-26</v>
      </c>
      <c r="F86" s="13">
        <f t="shared" si="5"/>
        <v>-61635.08</v>
      </c>
      <c r="G86" s="13"/>
      <c r="H86" s="4"/>
      <c r="I86" s="4"/>
      <c r="M86" s="4"/>
      <c r="N86" s="4"/>
    </row>
    <row r="87" spans="1:14" ht="12.75">
      <c r="A87" s="10">
        <v>83</v>
      </c>
      <c r="B87" s="11">
        <v>111869.47</v>
      </c>
      <c r="C87" s="16">
        <v>42225</v>
      </c>
      <c r="D87" s="16" t="s">
        <v>28</v>
      </c>
      <c r="E87" s="12">
        <f t="shared" si="4"/>
        <v>-3</v>
      </c>
      <c r="F87" s="13">
        <f t="shared" si="5"/>
        <v>-335608.41000000003</v>
      </c>
      <c r="G87" s="13"/>
      <c r="H87" s="4"/>
      <c r="I87" s="4"/>
      <c r="M87" s="4"/>
      <c r="N87" s="4"/>
    </row>
    <row r="88" spans="1:14" ht="12.75">
      <c r="A88" s="10">
        <v>84</v>
      </c>
      <c r="B88" s="11">
        <v>34420.13</v>
      </c>
      <c r="C88" s="16">
        <v>42225</v>
      </c>
      <c r="D88" s="16" t="s">
        <v>28</v>
      </c>
      <c r="E88" s="12">
        <f t="shared" si="4"/>
        <v>-3</v>
      </c>
      <c r="F88" s="13">
        <f t="shared" si="5"/>
        <v>-103260.38999999998</v>
      </c>
      <c r="G88" s="13"/>
      <c r="H88" s="4"/>
      <c r="I88" s="4"/>
      <c r="M88" s="4"/>
      <c r="N88" s="4"/>
    </row>
    <row r="89" spans="1:14" ht="12.75">
      <c r="A89" s="10">
        <v>85</v>
      </c>
      <c r="B89" s="11">
        <v>107.01</v>
      </c>
      <c r="C89" s="16">
        <v>42230</v>
      </c>
      <c r="D89" s="16" t="s">
        <v>29</v>
      </c>
      <c r="E89" s="12">
        <f t="shared" si="4"/>
        <v>0</v>
      </c>
      <c r="F89" s="13">
        <f t="shared" si="5"/>
        <v>0</v>
      </c>
      <c r="G89" s="13"/>
      <c r="H89" s="4"/>
      <c r="I89" s="4"/>
      <c r="M89" s="4"/>
      <c r="N89" s="4"/>
    </row>
    <row r="90" spans="1:14" ht="12.75">
      <c r="A90" s="10">
        <v>86</v>
      </c>
      <c r="B90" s="11">
        <v>4696.02</v>
      </c>
      <c r="C90" s="16">
        <v>42235</v>
      </c>
      <c r="D90" s="16" t="s">
        <v>28</v>
      </c>
      <c r="E90" s="12">
        <f t="shared" si="4"/>
        <v>-13</v>
      </c>
      <c r="F90" s="13">
        <f t="shared" si="5"/>
        <v>-61048.26000000001</v>
      </c>
      <c r="G90" s="13"/>
      <c r="H90" s="4"/>
      <c r="I90" s="4"/>
      <c r="M90" s="4"/>
      <c r="N90" s="4"/>
    </row>
    <row r="91" spans="1:14" ht="12.75">
      <c r="A91" s="10">
        <v>87</v>
      </c>
      <c r="B91" s="11">
        <v>4272.37</v>
      </c>
      <c r="C91" s="17">
        <v>42237</v>
      </c>
      <c r="D91" s="17" t="s">
        <v>28</v>
      </c>
      <c r="E91" s="12">
        <f t="shared" si="4"/>
        <v>-15</v>
      </c>
      <c r="F91" s="13">
        <f t="shared" si="5"/>
        <v>-64085.549999999996</v>
      </c>
      <c r="G91" s="13"/>
      <c r="H91" s="4"/>
      <c r="I91" s="4"/>
      <c r="M91" s="4"/>
      <c r="N91" s="4"/>
    </row>
    <row r="92" spans="1:14" ht="12.75">
      <c r="A92" s="10">
        <v>88</v>
      </c>
      <c r="B92" s="11">
        <v>439.2</v>
      </c>
      <c r="C92" s="16">
        <v>42242</v>
      </c>
      <c r="D92" s="16" t="s">
        <v>30</v>
      </c>
      <c r="E92" s="12">
        <f t="shared" si="4"/>
        <v>-1</v>
      </c>
      <c r="F92" s="13">
        <f t="shared" si="5"/>
        <v>-439.2</v>
      </c>
      <c r="G92" s="13"/>
      <c r="H92" s="4"/>
      <c r="I92" s="4"/>
      <c r="M92" s="4"/>
      <c r="N92" s="4"/>
    </row>
    <row r="93" spans="1:14" ht="12.75">
      <c r="A93" s="10">
        <v>89</v>
      </c>
      <c r="B93" s="11">
        <v>658.8</v>
      </c>
      <c r="C93" s="16">
        <v>42242</v>
      </c>
      <c r="D93" s="16" t="s">
        <v>30</v>
      </c>
      <c r="E93" s="12">
        <f t="shared" si="4"/>
        <v>-1</v>
      </c>
      <c r="F93" s="13">
        <f t="shared" si="5"/>
        <v>-658.8</v>
      </c>
      <c r="G93" s="13"/>
      <c r="H93" s="4"/>
      <c r="I93" s="4"/>
      <c r="M93" s="4"/>
      <c r="N93" s="4"/>
    </row>
    <row r="94" spans="1:14" ht="12.75">
      <c r="A94" s="10">
        <v>90</v>
      </c>
      <c r="B94" s="11">
        <v>3747.71</v>
      </c>
      <c r="C94" s="16">
        <v>42243</v>
      </c>
      <c r="D94" s="16" t="s">
        <v>31</v>
      </c>
      <c r="E94" s="12">
        <f t="shared" si="4"/>
        <v>8</v>
      </c>
      <c r="F94" s="13">
        <f t="shared" si="5"/>
        <v>29981.68</v>
      </c>
      <c r="G94" s="13"/>
      <c r="H94" s="4"/>
      <c r="I94" s="4"/>
      <c r="M94" s="4"/>
      <c r="N94" s="4"/>
    </row>
    <row r="95" spans="1:14" ht="12.75">
      <c r="A95" s="10">
        <v>91</v>
      </c>
      <c r="B95" s="11">
        <v>439.2</v>
      </c>
      <c r="C95" s="16">
        <v>42243</v>
      </c>
      <c r="D95" s="16" t="s">
        <v>29</v>
      </c>
      <c r="E95" s="12">
        <f t="shared" si="4"/>
        <v>-13</v>
      </c>
      <c r="F95" s="13">
        <f t="shared" si="5"/>
        <v>-5709.599999999999</v>
      </c>
      <c r="G95" s="13"/>
      <c r="H95" s="4"/>
      <c r="I95" s="4"/>
      <c r="M95" s="4"/>
      <c r="N95" s="4"/>
    </row>
    <row r="96" spans="1:14" ht="12.75">
      <c r="A96" s="10">
        <v>92</v>
      </c>
      <c r="B96" s="11">
        <v>98.79</v>
      </c>
      <c r="C96" s="16">
        <v>42244</v>
      </c>
      <c r="D96" s="16" t="s">
        <v>31</v>
      </c>
      <c r="E96" s="12">
        <f t="shared" si="4"/>
        <v>7</v>
      </c>
      <c r="F96" s="13">
        <f t="shared" si="5"/>
        <v>691.5300000000001</v>
      </c>
      <c r="G96" s="13"/>
      <c r="H96" s="4"/>
      <c r="I96" s="4"/>
      <c r="M96" s="4"/>
      <c r="N96" s="4"/>
    </row>
    <row r="97" spans="1:14" ht="12.75">
      <c r="A97" s="10">
        <v>93</v>
      </c>
      <c r="B97" s="11">
        <v>758.35</v>
      </c>
      <c r="C97" s="16">
        <v>42245</v>
      </c>
      <c r="D97" s="16" t="s">
        <v>30</v>
      </c>
      <c r="E97" s="12">
        <f t="shared" si="4"/>
        <v>-4</v>
      </c>
      <c r="F97" s="13">
        <f t="shared" si="5"/>
        <v>-3033.4</v>
      </c>
      <c r="G97" s="13"/>
      <c r="H97" s="4"/>
      <c r="I97" s="4"/>
      <c r="M97" s="4"/>
      <c r="N97" s="4"/>
    </row>
    <row r="98" spans="1:14" ht="12.75">
      <c r="A98" s="10">
        <v>94</v>
      </c>
      <c r="B98" s="11">
        <v>1406.37</v>
      </c>
      <c r="C98" s="16">
        <v>42246</v>
      </c>
      <c r="D98" s="16" t="s">
        <v>30</v>
      </c>
      <c r="E98" s="12">
        <f t="shared" si="4"/>
        <v>-5</v>
      </c>
      <c r="F98" s="13">
        <f t="shared" si="5"/>
        <v>-7031.849999999999</v>
      </c>
      <c r="G98" s="13"/>
      <c r="H98" s="4"/>
      <c r="I98" s="4"/>
      <c r="M98" s="4"/>
      <c r="N98" s="4"/>
    </row>
    <row r="99" spans="1:14" ht="12.75">
      <c r="A99" s="10">
        <v>95</v>
      </c>
      <c r="B99" s="11">
        <v>6593.5</v>
      </c>
      <c r="C99" s="16">
        <v>42253</v>
      </c>
      <c r="D99" s="16" t="s">
        <v>31</v>
      </c>
      <c r="E99" s="12">
        <f t="shared" si="4"/>
        <v>-2</v>
      </c>
      <c r="F99" s="13">
        <f t="shared" si="5"/>
        <v>-13187</v>
      </c>
      <c r="G99" s="13"/>
      <c r="H99" s="4"/>
      <c r="I99" s="4"/>
      <c r="M99" s="4"/>
      <c r="N99" s="4"/>
    </row>
    <row r="100" spans="1:14" ht="12.75">
      <c r="A100" s="10">
        <v>96</v>
      </c>
      <c r="B100" s="11">
        <v>137.25</v>
      </c>
      <c r="C100" s="16">
        <v>42253</v>
      </c>
      <c r="D100" s="16" t="s">
        <v>32</v>
      </c>
      <c r="E100" s="12">
        <f t="shared" si="4"/>
        <v>-16</v>
      </c>
      <c r="F100" s="13">
        <f t="shared" si="5"/>
        <v>-2196</v>
      </c>
      <c r="G100" s="13"/>
      <c r="H100" s="4"/>
      <c r="I100" s="4"/>
      <c r="M100" s="4"/>
      <c r="N100" s="4"/>
    </row>
    <row r="101" spans="1:14" ht="12.75">
      <c r="A101" s="10">
        <v>97</v>
      </c>
      <c r="B101" s="11">
        <v>152.5</v>
      </c>
      <c r="C101" s="16">
        <v>42253</v>
      </c>
      <c r="D101" s="16" t="s">
        <v>32</v>
      </c>
      <c r="E101" s="12">
        <f t="shared" si="4"/>
        <v>-16</v>
      </c>
      <c r="F101" s="13">
        <f t="shared" si="5"/>
        <v>-2440</v>
      </c>
      <c r="G101" s="13"/>
      <c r="H101" s="4"/>
      <c r="I101" s="4"/>
      <c r="M101" s="4"/>
      <c r="N101" s="4"/>
    </row>
    <row r="102" spans="1:14" ht="12.75">
      <c r="A102" s="10">
        <v>98</v>
      </c>
      <c r="B102" s="11">
        <v>167.75</v>
      </c>
      <c r="C102" s="16">
        <v>42253</v>
      </c>
      <c r="D102" s="16" t="s">
        <v>32</v>
      </c>
      <c r="E102" s="12">
        <f t="shared" si="4"/>
        <v>-16</v>
      </c>
      <c r="F102" s="13">
        <f t="shared" si="5"/>
        <v>-2684</v>
      </c>
      <c r="G102" s="13"/>
      <c r="H102" s="4"/>
      <c r="I102" s="4"/>
      <c r="M102" s="4"/>
      <c r="N102" s="4"/>
    </row>
    <row r="103" spans="1:14" ht="12.75">
      <c r="A103" s="10">
        <v>99</v>
      </c>
      <c r="B103" s="11">
        <v>89187.4</v>
      </c>
      <c r="C103" s="16">
        <v>42258</v>
      </c>
      <c r="D103" s="16" t="s">
        <v>31</v>
      </c>
      <c r="E103" s="12">
        <f t="shared" si="4"/>
        <v>-7</v>
      </c>
      <c r="F103" s="13">
        <f t="shared" si="5"/>
        <v>-624311.7999999999</v>
      </c>
      <c r="G103" s="13"/>
      <c r="H103" s="4"/>
      <c r="I103" s="4"/>
      <c r="M103" s="4"/>
      <c r="N103" s="4"/>
    </row>
    <row r="104" spans="1:14" ht="12.75">
      <c r="A104" s="10">
        <v>100</v>
      </c>
      <c r="B104" s="11">
        <v>14640</v>
      </c>
      <c r="C104" s="16">
        <v>42263</v>
      </c>
      <c r="D104" s="16" t="s">
        <v>30</v>
      </c>
      <c r="E104" s="12">
        <f t="shared" si="4"/>
        <v>-22</v>
      </c>
      <c r="F104" s="13">
        <f t="shared" si="5"/>
        <v>-322080</v>
      </c>
      <c r="G104" s="13"/>
      <c r="H104" s="4"/>
      <c r="I104" s="4"/>
      <c r="M104" s="4"/>
      <c r="N104" s="4"/>
    </row>
    <row r="105" spans="1:14" ht="12.75">
      <c r="A105" s="10">
        <v>101</v>
      </c>
      <c r="B105" s="11">
        <v>5505.79</v>
      </c>
      <c r="C105" s="16">
        <v>42270</v>
      </c>
      <c r="D105" s="16" t="s">
        <v>31</v>
      </c>
      <c r="E105" s="12">
        <f t="shared" si="4"/>
        <v>-19</v>
      </c>
      <c r="F105" s="13">
        <f t="shared" si="5"/>
        <v>-104610.01</v>
      </c>
      <c r="G105" s="13"/>
      <c r="H105" s="4"/>
      <c r="I105" s="4"/>
      <c r="M105" s="4"/>
      <c r="N105" s="4"/>
    </row>
    <row r="106" spans="1:14" ht="12.75">
      <c r="A106" s="10">
        <v>102</v>
      </c>
      <c r="B106" s="11">
        <v>70084.43</v>
      </c>
      <c r="C106" s="16">
        <v>42273</v>
      </c>
      <c r="D106" s="16" t="s">
        <v>31</v>
      </c>
      <c r="E106" s="12">
        <f t="shared" si="4"/>
        <v>-22</v>
      </c>
      <c r="F106" s="13">
        <f t="shared" si="5"/>
        <v>-1541857.46</v>
      </c>
      <c r="G106" s="13"/>
      <c r="H106" s="4"/>
      <c r="I106" s="4"/>
      <c r="M106" s="4"/>
      <c r="N106" s="4"/>
    </row>
    <row r="107" spans="1:14" ht="12.75">
      <c r="A107" s="10">
        <v>103</v>
      </c>
      <c r="B107" s="11">
        <v>4268.58</v>
      </c>
      <c r="C107" s="16">
        <v>42277</v>
      </c>
      <c r="D107" s="16" t="s">
        <v>33</v>
      </c>
      <c r="E107" s="12">
        <f t="shared" si="4"/>
        <v>-6</v>
      </c>
      <c r="F107" s="13">
        <f t="shared" si="5"/>
        <v>-25611.48</v>
      </c>
      <c r="G107" s="13"/>
      <c r="H107" s="4"/>
      <c r="I107" s="4"/>
      <c r="M107" s="4"/>
      <c r="N107" s="4"/>
    </row>
    <row r="108" spans="1:14" ht="12.75">
      <c r="A108" s="10">
        <v>104</v>
      </c>
      <c r="B108" s="11">
        <v>116086.43</v>
      </c>
      <c r="C108" s="16">
        <v>42278</v>
      </c>
      <c r="D108" s="16" t="s">
        <v>31</v>
      </c>
      <c r="E108" s="12">
        <f t="shared" si="4"/>
        <v>-27</v>
      </c>
      <c r="F108" s="13">
        <f t="shared" si="5"/>
        <v>-3134333.61</v>
      </c>
      <c r="G108" s="13"/>
      <c r="H108" s="4"/>
      <c r="I108" s="4"/>
      <c r="M108" s="4"/>
      <c r="N108" s="4"/>
    </row>
    <row r="109" spans="1:14" ht="12.75">
      <c r="A109" s="10">
        <v>105</v>
      </c>
      <c r="B109" s="11">
        <v>6391.09</v>
      </c>
      <c r="C109" s="16">
        <v>42278</v>
      </c>
      <c r="D109" s="16" t="s">
        <v>31</v>
      </c>
      <c r="E109" s="12">
        <f t="shared" si="4"/>
        <v>-27</v>
      </c>
      <c r="F109" s="13">
        <f t="shared" si="5"/>
        <v>-172559.43</v>
      </c>
      <c r="G109" s="13"/>
      <c r="H109" s="4"/>
      <c r="I109" s="4"/>
      <c r="M109" s="4"/>
      <c r="N109" s="4"/>
    </row>
    <row r="110" spans="1:14" ht="12.75">
      <c r="A110" s="10">
        <v>106</v>
      </c>
      <c r="B110" s="11">
        <v>5583.06</v>
      </c>
      <c r="C110" s="16">
        <v>42278</v>
      </c>
      <c r="D110" s="16" t="s">
        <v>33</v>
      </c>
      <c r="E110" s="12">
        <f t="shared" si="4"/>
        <v>-7</v>
      </c>
      <c r="F110" s="13">
        <f t="shared" si="5"/>
        <v>-39081.420000000006</v>
      </c>
      <c r="G110" s="13"/>
      <c r="H110" s="4"/>
      <c r="I110" s="4"/>
      <c r="M110" s="4"/>
      <c r="N110" s="4"/>
    </row>
    <row r="111" spans="1:14" ht="12.75">
      <c r="A111" s="10">
        <v>107</v>
      </c>
      <c r="B111" s="11">
        <v>115706.92</v>
      </c>
      <c r="C111" s="16">
        <v>42279</v>
      </c>
      <c r="D111" s="16" t="s">
        <v>33</v>
      </c>
      <c r="E111" s="12">
        <f t="shared" si="4"/>
        <v>-8</v>
      </c>
      <c r="F111" s="13">
        <f t="shared" si="5"/>
        <v>-925655.36</v>
      </c>
      <c r="G111" s="13"/>
      <c r="H111" s="4"/>
      <c r="I111" s="4"/>
      <c r="M111" s="4"/>
      <c r="N111" s="4"/>
    </row>
    <row r="112" spans="1:14" ht="12.75">
      <c r="A112" s="10">
        <v>108</v>
      </c>
      <c r="B112" s="11">
        <v>130157.4</v>
      </c>
      <c r="C112" s="16">
        <v>42279</v>
      </c>
      <c r="D112" s="16" t="s">
        <v>33</v>
      </c>
      <c r="E112" s="12">
        <f t="shared" si="4"/>
        <v>-8</v>
      </c>
      <c r="F112" s="13">
        <f t="shared" si="5"/>
        <v>-1041259.2</v>
      </c>
      <c r="G112" s="13"/>
      <c r="H112" s="4"/>
      <c r="I112" s="4"/>
      <c r="M112" s="4"/>
      <c r="N112" s="4"/>
    </row>
    <row r="113" spans="1:14" ht="12.75">
      <c r="A113" s="10">
        <v>109</v>
      </c>
      <c r="B113" s="11">
        <v>17771.15</v>
      </c>
      <c r="C113" s="16">
        <v>42280</v>
      </c>
      <c r="D113" s="16" t="s">
        <v>31</v>
      </c>
      <c r="E113" s="12">
        <f t="shared" si="4"/>
        <v>-29</v>
      </c>
      <c r="F113" s="13">
        <f t="shared" si="5"/>
        <v>-515363.35000000003</v>
      </c>
      <c r="G113" s="13"/>
      <c r="H113" s="4"/>
      <c r="I113" s="4"/>
      <c r="M113" s="4"/>
      <c r="N113" s="4"/>
    </row>
    <row r="114" spans="1:14" ht="12.75">
      <c r="A114" s="10">
        <v>110</v>
      </c>
      <c r="B114" s="11">
        <v>322.93</v>
      </c>
      <c r="C114" s="16">
        <v>42280</v>
      </c>
      <c r="D114" s="16" t="s">
        <v>34</v>
      </c>
      <c r="E114" s="12">
        <f t="shared" si="4"/>
        <v>-19</v>
      </c>
      <c r="F114" s="13">
        <f t="shared" si="5"/>
        <v>-6135.67</v>
      </c>
      <c r="G114" s="13"/>
      <c r="H114" s="4"/>
      <c r="I114" s="4"/>
      <c r="M114" s="4"/>
      <c r="N114" s="4"/>
    </row>
    <row r="115" spans="1:14" ht="12.75">
      <c r="A115" s="10">
        <v>111</v>
      </c>
      <c r="B115" s="11">
        <v>9855.4</v>
      </c>
      <c r="C115" s="16">
        <v>42285</v>
      </c>
      <c r="D115" s="16" t="s">
        <v>33</v>
      </c>
      <c r="E115" s="12">
        <f t="shared" si="4"/>
        <v>-14</v>
      </c>
      <c r="F115" s="13">
        <f t="shared" si="5"/>
        <v>-137975.6</v>
      </c>
      <c r="G115" s="13"/>
      <c r="H115" s="4"/>
      <c r="I115" s="4"/>
      <c r="M115" s="4"/>
      <c r="N115" s="4"/>
    </row>
    <row r="116" spans="1:14" ht="12.75">
      <c r="A116" s="10">
        <v>112</v>
      </c>
      <c r="B116" s="11">
        <v>4500</v>
      </c>
      <c r="C116" s="16">
        <v>42286</v>
      </c>
      <c r="D116" s="16" t="s">
        <v>33</v>
      </c>
      <c r="E116" s="12">
        <f t="shared" si="4"/>
        <v>-15</v>
      </c>
      <c r="F116" s="13">
        <f t="shared" si="5"/>
        <v>-67500</v>
      </c>
      <c r="G116" s="13"/>
      <c r="H116" s="4"/>
      <c r="I116" s="4"/>
      <c r="M116" s="4"/>
      <c r="N116" s="4"/>
    </row>
    <row r="117" spans="1:14" ht="12.75">
      <c r="A117" s="10">
        <v>113</v>
      </c>
      <c r="B117" s="11">
        <v>4500</v>
      </c>
      <c r="C117" s="16">
        <v>42286</v>
      </c>
      <c r="D117" s="16" t="s">
        <v>33</v>
      </c>
      <c r="E117" s="12">
        <f t="shared" si="4"/>
        <v>-15</v>
      </c>
      <c r="F117" s="13">
        <f t="shared" si="5"/>
        <v>-67500</v>
      </c>
      <c r="G117" s="13"/>
      <c r="H117" s="4"/>
      <c r="I117" s="4"/>
      <c r="M117" s="4"/>
      <c r="N117" s="4"/>
    </row>
    <row r="118" spans="1:14" ht="12.75">
      <c r="A118" s="10">
        <v>114</v>
      </c>
      <c r="B118" s="11">
        <v>5179.58</v>
      </c>
      <c r="C118" s="16">
        <v>42291</v>
      </c>
      <c r="D118" s="16" t="s">
        <v>33</v>
      </c>
      <c r="E118" s="12">
        <f t="shared" si="4"/>
        <v>-20</v>
      </c>
      <c r="F118" s="13">
        <f t="shared" si="5"/>
        <v>-103591.6</v>
      </c>
      <c r="G118" s="13"/>
      <c r="H118" s="4"/>
      <c r="I118" s="4"/>
      <c r="M118" s="4"/>
      <c r="N118" s="4"/>
    </row>
    <row r="119" spans="1:14" ht="12.75">
      <c r="A119" s="10">
        <v>115</v>
      </c>
      <c r="B119" s="36">
        <v>5707.06</v>
      </c>
      <c r="C119" s="17">
        <v>42292</v>
      </c>
      <c r="D119" s="17" t="s">
        <v>35</v>
      </c>
      <c r="E119" s="12">
        <f>D119-C119</f>
        <v>0</v>
      </c>
      <c r="F119" s="13">
        <f>E119*B119</f>
        <v>0</v>
      </c>
      <c r="G119" s="13"/>
      <c r="H119" s="4"/>
      <c r="I119" s="4"/>
      <c r="M119" s="4"/>
      <c r="N119" s="4"/>
    </row>
    <row r="120" spans="1:14" ht="12.75">
      <c r="A120" s="10">
        <v>116</v>
      </c>
      <c r="B120" s="36">
        <v>4037.38</v>
      </c>
      <c r="C120" s="17">
        <v>42292</v>
      </c>
      <c r="D120" s="17" t="s">
        <v>35</v>
      </c>
      <c r="E120" s="12">
        <f aca="true" t="shared" si="6" ref="E120:E173">D120-C120</f>
        <v>0</v>
      </c>
      <c r="F120" s="13">
        <f aca="true" t="shared" si="7" ref="F120:F173">E120*B120</f>
        <v>0</v>
      </c>
      <c r="G120" s="13"/>
      <c r="H120" s="4"/>
      <c r="I120" s="4"/>
      <c r="M120" s="4"/>
      <c r="N120" s="4"/>
    </row>
    <row r="121" spans="1:14" ht="12.75">
      <c r="A121" s="10">
        <v>117</v>
      </c>
      <c r="B121" s="36">
        <v>2655.6</v>
      </c>
      <c r="C121" s="17">
        <v>42292</v>
      </c>
      <c r="D121" s="17" t="s">
        <v>35</v>
      </c>
      <c r="E121" s="12">
        <f t="shared" si="6"/>
        <v>0</v>
      </c>
      <c r="F121" s="13">
        <f t="shared" si="7"/>
        <v>0</v>
      </c>
      <c r="G121" s="13"/>
      <c r="H121" s="4"/>
      <c r="I121" s="4"/>
      <c r="M121" s="4"/>
      <c r="N121" s="4"/>
    </row>
    <row r="122" spans="1:14" ht="12.75">
      <c r="A122" s="10">
        <v>118</v>
      </c>
      <c r="B122" s="36">
        <v>15.25</v>
      </c>
      <c r="C122" s="17">
        <v>42293</v>
      </c>
      <c r="D122" s="17" t="s">
        <v>36</v>
      </c>
      <c r="E122" s="12">
        <f t="shared" si="6"/>
        <v>-2</v>
      </c>
      <c r="F122" s="13">
        <f t="shared" si="7"/>
        <v>-30.5</v>
      </c>
      <c r="G122" s="13"/>
      <c r="H122" s="4"/>
      <c r="I122" s="4"/>
      <c r="M122" s="4"/>
      <c r="N122" s="4"/>
    </row>
    <row r="123" spans="1:14" ht="12.75">
      <c r="A123" s="10">
        <v>119</v>
      </c>
      <c r="B123" s="36">
        <v>152.5</v>
      </c>
      <c r="C123" s="17">
        <v>42293</v>
      </c>
      <c r="D123" s="17" t="s">
        <v>36</v>
      </c>
      <c r="E123" s="12">
        <f t="shared" si="6"/>
        <v>-2</v>
      </c>
      <c r="F123" s="13">
        <f t="shared" si="7"/>
        <v>-305</v>
      </c>
      <c r="G123" s="13"/>
      <c r="H123" s="4"/>
      <c r="I123" s="4"/>
      <c r="M123" s="4"/>
      <c r="N123" s="4"/>
    </row>
    <row r="124" spans="1:14" ht="12.75">
      <c r="A124" s="10">
        <v>120</v>
      </c>
      <c r="B124" s="36">
        <v>160.13</v>
      </c>
      <c r="C124" s="17">
        <v>42293</v>
      </c>
      <c r="D124" s="17" t="s">
        <v>36</v>
      </c>
      <c r="E124" s="12">
        <f t="shared" si="6"/>
        <v>-2</v>
      </c>
      <c r="F124" s="13">
        <f t="shared" si="7"/>
        <v>-320.26</v>
      </c>
      <c r="G124" s="13"/>
      <c r="H124" s="4"/>
      <c r="I124" s="4"/>
      <c r="M124" s="4"/>
      <c r="N124" s="4"/>
    </row>
    <row r="125" spans="1:14" ht="12.75">
      <c r="A125" s="10">
        <v>121</v>
      </c>
      <c r="B125" s="36">
        <v>175.38</v>
      </c>
      <c r="C125" s="17">
        <v>42293</v>
      </c>
      <c r="D125" s="17" t="s">
        <v>36</v>
      </c>
      <c r="E125" s="12">
        <f t="shared" si="6"/>
        <v>-2</v>
      </c>
      <c r="F125" s="13">
        <f t="shared" si="7"/>
        <v>-350.76</v>
      </c>
      <c r="G125" s="13"/>
      <c r="H125" s="4"/>
      <c r="I125" s="4"/>
      <c r="M125" s="4"/>
      <c r="N125" s="4"/>
    </row>
    <row r="126" spans="1:7" s="5" customFormat="1" ht="12.75">
      <c r="A126" s="10">
        <v>122</v>
      </c>
      <c r="B126" s="36">
        <v>227.74</v>
      </c>
      <c r="C126" s="17">
        <v>42293</v>
      </c>
      <c r="D126" s="17" t="s">
        <v>35</v>
      </c>
      <c r="E126" s="12">
        <f t="shared" si="6"/>
        <v>-1</v>
      </c>
      <c r="F126" s="13">
        <f t="shared" si="7"/>
        <v>-227.74</v>
      </c>
      <c r="G126" s="15"/>
    </row>
    <row r="127" spans="1:14" ht="12.75">
      <c r="A127" s="10">
        <v>123</v>
      </c>
      <c r="B127" s="36">
        <v>47889.9</v>
      </c>
      <c r="C127" s="17">
        <v>42293</v>
      </c>
      <c r="D127" s="17" t="s">
        <v>35</v>
      </c>
      <c r="E127" s="12">
        <f t="shared" si="6"/>
        <v>-1</v>
      </c>
      <c r="F127" s="13">
        <f t="shared" si="7"/>
        <v>-47889.9</v>
      </c>
      <c r="G127" s="13"/>
      <c r="H127" s="4"/>
      <c r="I127" s="4"/>
      <c r="M127" s="4"/>
      <c r="N127" s="4"/>
    </row>
    <row r="128" spans="1:14" ht="12.75">
      <c r="A128" s="10">
        <v>124</v>
      </c>
      <c r="B128" s="36">
        <v>144.88</v>
      </c>
      <c r="C128" s="16">
        <v>42293</v>
      </c>
      <c r="D128" s="16" t="s">
        <v>36</v>
      </c>
      <c r="E128" s="12">
        <f t="shared" si="6"/>
        <v>-2</v>
      </c>
      <c r="F128" s="13">
        <f t="shared" si="7"/>
        <v>-289.76</v>
      </c>
      <c r="G128" s="13"/>
      <c r="H128" s="4"/>
      <c r="I128" s="4"/>
      <c r="M128" s="4"/>
      <c r="N128" s="4"/>
    </row>
    <row r="129" spans="1:14" ht="12.75">
      <c r="A129" s="10">
        <v>125</v>
      </c>
      <c r="B129" s="36">
        <v>4272.37</v>
      </c>
      <c r="C129" s="16">
        <v>42294</v>
      </c>
      <c r="D129" s="16" t="s">
        <v>35</v>
      </c>
      <c r="E129" s="12">
        <f t="shared" si="6"/>
        <v>-2</v>
      </c>
      <c r="F129" s="13">
        <f t="shared" si="7"/>
        <v>-8544.74</v>
      </c>
      <c r="G129" s="13"/>
      <c r="H129" s="4"/>
      <c r="I129" s="4"/>
      <c r="M129" s="4"/>
      <c r="N129" s="4"/>
    </row>
    <row r="130" spans="1:14" ht="12.75">
      <c r="A130" s="10">
        <v>126</v>
      </c>
      <c r="B130" s="36">
        <v>4272.37</v>
      </c>
      <c r="C130" s="16">
        <v>42294</v>
      </c>
      <c r="D130" s="16" t="s">
        <v>35</v>
      </c>
      <c r="E130" s="12">
        <f t="shared" si="6"/>
        <v>-2</v>
      </c>
      <c r="F130" s="13">
        <f t="shared" si="7"/>
        <v>-8544.74</v>
      </c>
      <c r="G130" s="13"/>
      <c r="H130" s="4"/>
      <c r="I130" s="4"/>
      <c r="M130" s="4"/>
      <c r="N130" s="4"/>
    </row>
    <row r="131" spans="1:14" ht="12.75">
      <c r="A131" s="10">
        <v>127</v>
      </c>
      <c r="B131" s="36">
        <v>160.13</v>
      </c>
      <c r="C131" s="16">
        <v>42298</v>
      </c>
      <c r="D131" s="16" t="s">
        <v>36</v>
      </c>
      <c r="E131" s="12">
        <f t="shared" si="6"/>
        <v>-7</v>
      </c>
      <c r="F131" s="13">
        <f t="shared" si="7"/>
        <v>-1120.9099999999999</v>
      </c>
      <c r="G131" s="13"/>
      <c r="H131" s="4"/>
      <c r="I131" s="4"/>
      <c r="M131" s="4"/>
      <c r="N131" s="4"/>
    </row>
    <row r="132" spans="1:14" ht="12.75">
      <c r="A132" s="10">
        <v>128</v>
      </c>
      <c r="B132" s="36">
        <v>54107</v>
      </c>
      <c r="C132" s="16">
        <v>42300</v>
      </c>
      <c r="D132" s="16" t="s">
        <v>35</v>
      </c>
      <c r="E132" s="12">
        <f t="shared" si="6"/>
        <v>-8</v>
      </c>
      <c r="F132" s="13">
        <f t="shared" si="7"/>
        <v>-432856</v>
      </c>
      <c r="G132" s="13"/>
      <c r="H132" s="4"/>
      <c r="I132" s="4"/>
      <c r="M132" s="4"/>
      <c r="N132" s="4"/>
    </row>
    <row r="133" spans="1:14" ht="12.75">
      <c r="A133" s="10">
        <v>129</v>
      </c>
      <c r="B133" s="36">
        <v>740.83</v>
      </c>
      <c r="C133" s="16">
        <v>42307</v>
      </c>
      <c r="D133" s="16" t="s">
        <v>37</v>
      </c>
      <c r="E133" s="12">
        <f t="shared" si="6"/>
        <v>-24</v>
      </c>
      <c r="F133" s="13">
        <f t="shared" si="7"/>
        <v>-17779.920000000002</v>
      </c>
      <c r="G133" s="13"/>
      <c r="H133" s="4"/>
      <c r="I133" s="4"/>
      <c r="M133" s="4"/>
      <c r="N133" s="4"/>
    </row>
    <row r="134" spans="1:14" ht="12.75">
      <c r="A134" s="10">
        <v>130</v>
      </c>
      <c r="B134" s="36">
        <v>46.95</v>
      </c>
      <c r="C134" s="16">
        <v>42307</v>
      </c>
      <c r="D134" s="16" t="s">
        <v>37</v>
      </c>
      <c r="E134" s="12">
        <f t="shared" si="6"/>
        <v>-24</v>
      </c>
      <c r="F134" s="13">
        <f t="shared" si="7"/>
        <v>-1126.8000000000002</v>
      </c>
      <c r="G134" s="13"/>
      <c r="H134" s="4"/>
      <c r="I134" s="4"/>
      <c r="M134" s="4"/>
      <c r="N134" s="4"/>
    </row>
    <row r="135" spans="1:14" ht="12.75">
      <c r="A135" s="10">
        <v>131</v>
      </c>
      <c r="B135" s="36">
        <v>318.08</v>
      </c>
      <c r="C135" s="16">
        <v>42307</v>
      </c>
      <c r="D135" s="16" t="s">
        <v>37</v>
      </c>
      <c r="E135" s="12">
        <f t="shared" si="6"/>
        <v>-24</v>
      </c>
      <c r="F135" s="13">
        <f t="shared" si="7"/>
        <v>-7633.92</v>
      </c>
      <c r="G135" s="13"/>
      <c r="H135" s="4"/>
      <c r="I135" s="4"/>
      <c r="M135" s="4"/>
      <c r="N135" s="4"/>
    </row>
    <row r="136" spans="1:14" ht="12.75">
      <c r="A136" s="10">
        <v>132</v>
      </c>
      <c r="B136" s="36">
        <v>93.25</v>
      </c>
      <c r="C136" s="16">
        <v>42307</v>
      </c>
      <c r="D136" s="16" t="s">
        <v>37</v>
      </c>
      <c r="E136" s="12">
        <f t="shared" si="6"/>
        <v>-24</v>
      </c>
      <c r="F136" s="13">
        <f t="shared" si="7"/>
        <v>-2238</v>
      </c>
      <c r="G136" s="13"/>
      <c r="H136" s="4"/>
      <c r="I136" s="4"/>
      <c r="M136" s="4"/>
      <c r="N136" s="4"/>
    </row>
    <row r="137" spans="1:14" ht="12.75">
      <c r="A137" s="10">
        <v>133</v>
      </c>
      <c r="B137" s="36">
        <v>16.52</v>
      </c>
      <c r="C137" s="16">
        <v>42307</v>
      </c>
      <c r="D137" s="16" t="s">
        <v>37</v>
      </c>
      <c r="E137" s="12">
        <f t="shared" si="6"/>
        <v>-24</v>
      </c>
      <c r="F137" s="13">
        <f t="shared" si="7"/>
        <v>-396.48</v>
      </c>
      <c r="G137" s="13"/>
      <c r="H137" s="4"/>
      <c r="I137" s="4"/>
      <c r="M137" s="4"/>
      <c r="N137" s="4"/>
    </row>
    <row r="138" spans="1:14" ht="12.75">
      <c r="A138" s="10">
        <v>134</v>
      </c>
      <c r="B138" s="36">
        <v>247.63</v>
      </c>
      <c r="C138" s="17">
        <v>42307</v>
      </c>
      <c r="D138" s="17" t="s">
        <v>37</v>
      </c>
      <c r="E138" s="12">
        <f t="shared" si="6"/>
        <v>-24</v>
      </c>
      <c r="F138" s="13">
        <f t="shared" si="7"/>
        <v>-5943.12</v>
      </c>
      <c r="G138" s="13"/>
      <c r="H138" s="4"/>
      <c r="I138" s="4"/>
      <c r="M138" s="4"/>
      <c r="N138" s="4"/>
    </row>
    <row r="139" spans="1:14" ht="12.75">
      <c r="A139" s="10">
        <v>135</v>
      </c>
      <c r="B139" s="36">
        <v>61.02</v>
      </c>
      <c r="C139" s="16">
        <v>42307</v>
      </c>
      <c r="D139" s="16" t="s">
        <v>37</v>
      </c>
      <c r="E139" s="12">
        <f t="shared" si="6"/>
        <v>-24</v>
      </c>
      <c r="F139" s="13">
        <f t="shared" si="7"/>
        <v>-1464.48</v>
      </c>
      <c r="G139" s="13"/>
      <c r="H139" s="4"/>
      <c r="I139" s="4"/>
      <c r="M139" s="4"/>
      <c r="N139" s="4"/>
    </row>
    <row r="140" spans="1:14" ht="12.75">
      <c r="A140" s="10">
        <v>136</v>
      </c>
      <c r="B140" s="36">
        <v>39896.23</v>
      </c>
      <c r="C140" s="16">
        <v>42308</v>
      </c>
      <c r="D140" s="16" t="s">
        <v>35</v>
      </c>
      <c r="E140" s="12">
        <f t="shared" si="6"/>
        <v>-16</v>
      </c>
      <c r="F140" s="13">
        <f t="shared" si="7"/>
        <v>-638339.68</v>
      </c>
      <c r="G140" s="13"/>
      <c r="H140" s="4"/>
      <c r="I140" s="4"/>
      <c r="M140" s="4"/>
      <c r="N140" s="4"/>
    </row>
    <row r="141" spans="1:14" ht="12.75">
      <c r="A141" s="10">
        <v>137</v>
      </c>
      <c r="B141" s="36">
        <v>37247.12</v>
      </c>
      <c r="C141" s="16">
        <v>42308</v>
      </c>
      <c r="D141" s="16" t="s">
        <v>35</v>
      </c>
      <c r="E141" s="12">
        <f t="shared" si="6"/>
        <v>-16</v>
      </c>
      <c r="F141" s="13">
        <f t="shared" si="7"/>
        <v>-595953.92</v>
      </c>
      <c r="G141" s="13"/>
      <c r="H141" s="4"/>
      <c r="I141" s="4"/>
      <c r="M141" s="4"/>
      <c r="N141" s="4"/>
    </row>
    <row r="142" spans="1:14" ht="12.75">
      <c r="A142" s="10">
        <v>138</v>
      </c>
      <c r="B142" s="36">
        <v>760.79</v>
      </c>
      <c r="C142" s="16">
        <v>42309</v>
      </c>
      <c r="D142" s="16" t="s">
        <v>35</v>
      </c>
      <c r="E142" s="12">
        <f t="shared" si="6"/>
        <v>-17</v>
      </c>
      <c r="F142" s="13">
        <f t="shared" si="7"/>
        <v>-12933.43</v>
      </c>
      <c r="G142" s="13"/>
      <c r="H142" s="4"/>
      <c r="I142" s="4"/>
      <c r="M142" s="4"/>
      <c r="N142" s="4"/>
    </row>
    <row r="143" spans="1:14" ht="12.75">
      <c r="A143" s="10">
        <v>139</v>
      </c>
      <c r="B143" s="36">
        <v>4500</v>
      </c>
      <c r="C143" s="16">
        <v>42326</v>
      </c>
      <c r="D143" s="16" t="s">
        <v>38</v>
      </c>
      <c r="E143" s="12">
        <f t="shared" si="6"/>
        <v>-6</v>
      </c>
      <c r="F143" s="13">
        <f t="shared" si="7"/>
        <v>-27000</v>
      </c>
      <c r="G143" s="13"/>
      <c r="H143" s="4"/>
      <c r="I143" s="4"/>
      <c r="M143" s="4"/>
      <c r="N143" s="4"/>
    </row>
    <row r="144" spans="1:14" ht="12.75">
      <c r="A144" s="10">
        <v>140</v>
      </c>
      <c r="B144" s="36">
        <v>5381.32</v>
      </c>
      <c r="C144" s="16">
        <v>42327</v>
      </c>
      <c r="D144" s="16" t="s">
        <v>38</v>
      </c>
      <c r="E144" s="12">
        <f t="shared" si="6"/>
        <v>-7</v>
      </c>
      <c r="F144" s="13">
        <f t="shared" si="7"/>
        <v>-37669.24</v>
      </c>
      <c r="G144" s="13"/>
      <c r="H144" s="4"/>
      <c r="I144" s="4"/>
      <c r="M144" s="4"/>
      <c r="N144" s="4"/>
    </row>
    <row r="145" spans="1:14" ht="12.75">
      <c r="A145" s="10">
        <v>141</v>
      </c>
      <c r="B145" s="36">
        <v>439.2</v>
      </c>
      <c r="C145" s="16">
        <v>42333</v>
      </c>
      <c r="D145" s="16" t="s">
        <v>38</v>
      </c>
      <c r="E145" s="12">
        <f t="shared" si="6"/>
        <v>-13</v>
      </c>
      <c r="F145" s="13">
        <f t="shared" si="7"/>
        <v>-5709.599999999999</v>
      </c>
      <c r="G145" s="13"/>
      <c r="H145" s="4"/>
      <c r="I145" s="4"/>
      <c r="M145" s="4"/>
      <c r="N145" s="4"/>
    </row>
    <row r="146" spans="1:14" ht="12.75">
      <c r="A146" s="10">
        <v>142</v>
      </c>
      <c r="B146" s="36">
        <v>219.6</v>
      </c>
      <c r="C146" s="16">
        <v>42333</v>
      </c>
      <c r="D146" s="16" t="s">
        <v>38</v>
      </c>
      <c r="E146" s="12">
        <f t="shared" si="6"/>
        <v>-13</v>
      </c>
      <c r="F146" s="13">
        <f t="shared" si="7"/>
        <v>-2854.7999999999997</v>
      </c>
      <c r="G146" s="13"/>
      <c r="H146" s="4"/>
      <c r="I146" s="4"/>
      <c r="M146" s="4"/>
      <c r="N146" s="4"/>
    </row>
    <row r="147" spans="1:14" ht="12.75">
      <c r="A147" s="10">
        <v>143</v>
      </c>
      <c r="B147" s="36">
        <v>439.2</v>
      </c>
      <c r="C147" s="16">
        <v>42333</v>
      </c>
      <c r="D147" s="16" t="s">
        <v>38</v>
      </c>
      <c r="E147" s="12">
        <f t="shared" si="6"/>
        <v>-13</v>
      </c>
      <c r="F147" s="13">
        <f t="shared" si="7"/>
        <v>-5709.599999999999</v>
      </c>
      <c r="G147" s="13"/>
      <c r="H147" s="4"/>
      <c r="I147" s="4"/>
      <c r="M147" s="4"/>
      <c r="N147" s="4"/>
    </row>
    <row r="148" spans="1:14" ht="12.75">
      <c r="A148" s="10">
        <v>144</v>
      </c>
      <c r="B148" s="36">
        <v>163.2</v>
      </c>
      <c r="C148" s="16">
        <v>42335</v>
      </c>
      <c r="D148" s="16" t="s">
        <v>39</v>
      </c>
      <c r="E148" s="12">
        <f t="shared" si="6"/>
        <v>-7</v>
      </c>
      <c r="F148" s="13">
        <f t="shared" si="7"/>
        <v>-1142.3999999999999</v>
      </c>
      <c r="G148" s="13"/>
      <c r="H148" s="4"/>
      <c r="I148" s="4"/>
      <c r="M148" s="4"/>
      <c r="N148" s="4"/>
    </row>
    <row r="149" spans="1:14" ht="12.75">
      <c r="A149" s="10">
        <v>145</v>
      </c>
      <c r="B149" s="36">
        <v>758.35</v>
      </c>
      <c r="C149" s="16">
        <v>42337</v>
      </c>
      <c r="D149" s="16" t="s">
        <v>38</v>
      </c>
      <c r="E149" s="12">
        <f t="shared" si="6"/>
        <v>-17</v>
      </c>
      <c r="F149" s="13">
        <f t="shared" si="7"/>
        <v>-12891.95</v>
      </c>
      <c r="G149" s="13"/>
      <c r="H149" s="4"/>
      <c r="I149" s="4"/>
      <c r="M149" s="4"/>
      <c r="N149" s="4"/>
    </row>
    <row r="150" spans="1:14" ht="12.75">
      <c r="A150" s="10">
        <v>146</v>
      </c>
      <c r="B150" s="36">
        <v>167.75</v>
      </c>
      <c r="C150" s="16">
        <v>42340</v>
      </c>
      <c r="D150" s="16" t="s">
        <v>40</v>
      </c>
      <c r="E150" s="12">
        <f t="shared" si="6"/>
        <v>-9</v>
      </c>
      <c r="F150" s="13">
        <f t="shared" si="7"/>
        <v>-1509.75</v>
      </c>
      <c r="G150" s="13"/>
      <c r="H150" s="4"/>
      <c r="I150" s="4"/>
      <c r="M150" s="4"/>
      <c r="N150" s="4"/>
    </row>
    <row r="151" spans="1:14" ht="12.75">
      <c r="A151" s="10">
        <v>147</v>
      </c>
      <c r="B151" s="36">
        <v>1206.45</v>
      </c>
      <c r="C151" s="16">
        <v>42342</v>
      </c>
      <c r="D151" s="16" t="s">
        <v>38</v>
      </c>
      <c r="E151" s="12">
        <f t="shared" si="6"/>
        <v>-22</v>
      </c>
      <c r="F151" s="13">
        <f t="shared" si="7"/>
        <v>-26541.9</v>
      </c>
      <c r="G151" s="13"/>
      <c r="H151" s="4"/>
      <c r="I151" s="4"/>
      <c r="M151" s="4"/>
      <c r="N151" s="4"/>
    </row>
    <row r="152" spans="1:14" ht="12.75">
      <c r="A152" s="10">
        <v>148</v>
      </c>
      <c r="B152" s="36">
        <v>5381.32</v>
      </c>
      <c r="C152" s="16">
        <v>42349</v>
      </c>
      <c r="D152" s="16" t="s">
        <v>41</v>
      </c>
      <c r="E152" s="12">
        <f t="shared" si="6"/>
        <v>-1</v>
      </c>
      <c r="F152" s="13">
        <f t="shared" si="7"/>
        <v>-5381.32</v>
      </c>
      <c r="G152" s="13"/>
      <c r="H152" s="4"/>
      <c r="I152" s="4"/>
      <c r="M152" s="4"/>
      <c r="N152" s="4"/>
    </row>
    <row r="153" spans="1:14" ht="12.75">
      <c r="A153" s="10">
        <v>149</v>
      </c>
      <c r="B153" s="36">
        <v>167.75</v>
      </c>
      <c r="C153" s="16">
        <v>42354</v>
      </c>
      <c r="D153" s="16" t="s">
        <v>40</v>
      </c>
      <c r="E153" s="12">
        <f t="shared" si="6"/>
        <v>-23</v>
      </c>
      <c r="F153" s="13">
        <f t="shared" si="7"/>
        <v>-3858.25</v>
      </c>
      <c r="G153" s="13"/>
      <c r="H153" s="4"/>
      <c r="I153" s="4"/>
      <c r="M153" s="4"/>
      <c r="N153" s="4"/>
    </row>
    <row r="154" spans="1:14" ht="12.75">
      <c r="A154" s="10">
        <v>150</v>
      </c>
      <c r="B154" s="36">
        <v>4272.37</v>
      </c>
      <c r="C154" s="16">
        <v>42356</v>
      </c>
      <c r="D154" s="16" t="s">
        <v>41</v>
      </c>
      <c r="E154" s="12">
        <f t="shared" si="6"/>
        <v>-8</v>
      </c>
      <c r="F154" s="13">
        <f t="shared" si="7"/>
        <v>-34178.96</v>
      </c>
      <c r="G154" s="13"/>
      <c r="H154" s="4"/>
      <c r="I154" s="4"/>
      <c r="M154" s="4"/>
      <c r="N154" s="4"/>
    </row>
    <row r="155" spans="1:14" ht="12.75">
      <c r="A155" s="10">
        <v>151</v>
      </c>
      <c r="B155" s="36">
        <v>4272.37</v>
      </c>
      <c r="C155" s="16">
        <v>42356</v>
      </c>
      <c r="D155" s="16" t="s">
        <v>41</v>
      </c>
      <c r="E155" s="12">
        <f t="shared" si="6"/>
        <v>-8</v>
      </c>
      <c r="F155" s="13">
        <f t="shared" si="7"/>
        <v>-34178.96</v>
      </c>
      <c r="G155" s="13"/>
      <c r="H155" s="4"/>
      <c r="I155" s="4"/>
      <c r="M155" s="4"/>
      <c r="N155" s="4"/>
    </row>
    <row r="156" spans="1:14" ht="12.75">
      <c r="A156" s="10">
        <v>152</v>
      </c>
      <c r="B156" s="36">
        <v>76566.74</v>
      </c>
      <c r="C156" s="16">
        <v>42356</v>
      </c>
      <c r="D156" s="16" t="s">
        <v>41</v>
      </c>
      <c r="E156" s="12">
        <f t="shared" si="6"/>
        <v>-8</v>
      </c>
      <c r="F156" s="13">
        <f t="shared" si="7"/>
        <v>-612533.92</v>
      </c>
      <c r="G156" s="13"/>
      <c r="H156" s="4"/>
      <c r="I156" s="4"/>
      <c r="M156" s="4"/>
      <c r="N156" s="4"/>
    </row>
    <row r="157" spans="1:14" ht="12.75">
      <c r="A157" s="10">
        <v>153</v>
      </c>
      <c r="B157" s="36">
        <v>50889.73</v>
      </c>
      <c r="C157" s="16">
        <v>42356</v>
      </c>
      <c r="D157" s="16" t="s">
        <v>41</v>
      </c>
      <c r="E157" s="12">
        <f t="shared" si="6"/>
        <v>-8</v>
      </c>
      <c r="F157" s="13">
        <f t="shared" si="7"/>
        <v>-407117.84</v>
      </c>
      <c r="G157" s="13"/>
      <c r="H157" s="4"/>
      <c r="I157" s="4"/>
      <c r="M157" s="4"/>
      <c r="N157" s="4"/>
    </row>
    <row r="158" spans="1:14" ht="12.75">
      <c r="A158" s="10">
        <v>154</v>
      </c>
      <c r="B158" s="36">
        <v>695.4</v>
      </c>
      <c r="C158" s="16">
        <v>42357</v>
      </c>
      <c r="D158" s="16" t="s">
        <v>41</v>
      </c>
      <c r="E158" s="12">
        <f t="shared" si="6"/>
        <v>-9</v>
      </c>
      <c r="F158" s="13">
        <f t="shared" si="7"/>
        <v>-6258.599999999999</v>
      </c>
      <c r="G158" s="13"/>
      <c r="H158" s="4"/>
      <c r="I158" s="4"/>
      <c r="M158" s="4"/>
      <c r="N158" s="4"/>
    </row>
    <row r="159" spans="1:14" ht="12.75">
      <c r="A159" s="10">
        <v>155</v>
      </c>
      <c r="B159" s="36">
        <v>98.1</v>
      </c>
      <c r="C159" s="16">
        <v>42358</v>
      </c>
      <c r="D159" s="16" t="s">
        <v>42</v>
      </c>
      <c r="E159" s="12">
        <f t="shared" si="6"/>
        <v>-9</v>
      </c>
      <c r="F159" s="13">
        <f t="shared" si="7"/>
        <v>-882.9</v>
      </c>
      <c r="G159" s="13"/>
      <c r="H159" s="4"/>
      <c r="I159" s="4"/>
      <c r="M159" s="4"/>
      <c r="N159" s="4"/>
    </row>
    <row r="160" spans="1:14" ht="12.75">
      <c r="A160" s="10">
        <v>156</v>
      </c>
      <c r="B160" s="36">
        <v>124488.48</v>
      </c>
      <c r="C160" s="16">
        <v>42362</v>
      </c>
      <c r="D160" s="16" t="s">
        <v>41</v>
      </c>
      <c r="E160" s="12">
        <f t="shared" si="6"/>
        <v>-14</v>
      </c>
      <c r="F160" s="13">
        <f t="shared" si="7"/>
        <v>-1742838.72</v>
      </c>
      <c r="G160" s="13"/>
      <c r="H160" s="4"/>
      <c r="I160" s="4"/>
      <c r="M160" s="4"/>
      <c r="N160" s="4"/>
    </row>
    <row r="161" spans="1:14" ht="12.75">
      <c r="A161" s="10">
        <v>157</v>
      </c>
      <c r="B161" s="36">
        <v>40695.99</v>
      </c>
      <c r="C161" s="16">
        <v>42363</v>
      </c>
      <c r="D161" s="16" t="s">
        <v>41</v>
      </c>
      <c r="E161" s="12">
        <f t="shared" si="6"/>
        <v>-15</v>
      </c>
      <c r="F161" s="13">
        <f t="shared" si="7"/>
        <v>-610439.85</v>
      </c>
      <c r="G161" s="13"/>
      <c r="H161" s="4"/>
      <c r="I161" s="4"/>
      <c r="M161" s="4"/>
      <c r="N161" s="4"/>
    </row>
    <row r="162" spans="1:14" ht="12.75">
      <c r="A162" s="10">
        <v>158</v>
      </c>
      <c r="B162" s="36">
        <v>42944</v>
      </c>
      <c r="C162" s="16">
        <v>42365</v>
      </c>
      <c r="D162" s="16" t="s">
        <v>41</v>
      </c>
      <c r="E162" s="12">
        <f t="shared" si="6"/>
        <v>-17</v>
      </c>
      <c r="F162" s="13">
        <f t="shared" si="7"/>
        <v>-730048</v>
      </c>
      <c r="G162" s="13"/>
      <c r="H162" s="4"/>
      <c r="I162" s="4"/>
      <c r="M162" s="4"/>
      <c r="N162" s="4"/>
    </row>
    <row r="163" spans="1:14" ht="12.75">
      <c r="A163" s="10">
        <v>159</v>
      </c>
      <c r="B163" s="36">
        <v>88.92</v>
      </c>
      <c r="C163" s="16">
        <v>42368</v>
      </c>
      <c r="D163" s="16" t="s">
        <v>43</v>
      </c>
      <c r="E163" s="12">
        <f t="shared" si="6"/>
        <v>-30</v>
      </c>
      <c r="F163" s="13">
        <f t="shared" si="7"/>
        <v>-2667.6</v>
      </c>
      <c r="G163" s="13"/>
      <c r="H163" s="4"/>
      <c r="I163" s="4"/>
      <c r="M163" s="4"/>
      <c r="N163" s="4"/>
    </row>
    <row r="164" spans="1:14" ht="12.75">
      <c r="A164" s="10">
        <v>160</v>
      </c>
      <c r="B164" s="36">
        <v>4521.77</v>
      </c>
      <c r="C164" s="16">
        <v>42371</v>
      </c>
      <c r="D164" s="16" t="s">
        <v>41</v>
      </c>
      <c r="E164" s="12">
        <f t="shared" si="6"/>
        <v>-23</v>
      </c>
      <c r="F164" s="13">
        <f t="shared" si="7"/>
        <v>-104000.71</v>
      </c>
      <c r="G164" s="13"/>
      <c r="H164" s="4"/>
      <c r="I164" s="4"/>
      <c r="M164" s="4"/>
      <c r="N164" s="4"/>
    </row>
    <row r="165" spans="1:14" ht="12.75">
      <c r="A165" s="10">
        <v>161</v>
      </c>
      <c r="B165" s="36">
        <v>42151.61</v>
      </c>
      <c r="C165" s="16">
        <v>42380</v>
      </c>
      <c r="D165" s="16" t="s">
        <v>44</v>
      </c>
      <c r="E165" s="12">
        <f t="shared" si="6"/>
        <v>-25</v>
      </c>
      <c r="F165" s="13">
        <f t="shared" si="7"/>
        <v>-1053790.25</v>
      </c>
      <c r="G165" s="13"/>
      <c r="H165" s="4"/>
      <c r="I165" s="4"/>
      <c r="M165" s="4"/>
      <c r="N165" s="4"/>
    </row>
    <row r="166" spans="1:14" ht="12.75">
      <c r="A166" s="10">
        <v>162</v>
      </c>
      <c r="B166" s="36">
        <v>42151.61</v>
      </c>
      <c r="C166" s="16">
        <v>42380</v>
      </c>
      <c r="D166" s="16" t="s">
        <v>44</v>
      </c>
      <c r="E166" s="12">
        <f t="shared" si="6"/>
        <v>-25</v>
      </c>
      <c r="F166" s="13">
        <f t="shared" si="7"/>
        <v>-1053790.25</v>
      </c>
      <c r="G166" s="13"/>
      <c r="H166" s="4"/>
      <c r="I166" s="4"/>
      <c r="M166" s="4"/>
      <c r="N166" s="4"/>
    </row>
    <row r="167" spans="1:14" ht="12.75">
      <c r="A167" s="10">
        <v>163</v>
      </c>
      <c r="B167" s="36">
        <v>40</v>
      </c>
      <c r="C167" s="16">
        <v>42384</v>
      </c>
      <c r="D167" s="16" t="s">
        <v>45</v>
      </c>
      <c r="E167" s="12">
        <f t="shared" si="6"/>
        <v>-30</v>
      </c>
      <c r="F167" s="13">
        <f t="shared" si="7"/>
        <v>-1200</v>
      </c>
      <c r="G167" s="13"/>
      <c r="H167" s="4"/>
      <c r="I167" s="4"/>
      <c r="M167" s="4"/>
      <c r="N167" s="4"/>
    </row>
    <row r="168" spans="1:14" ht="12.75">
      <c r="A168" s="10">
        <v>164</v>
      </c>
      <c r="B168" s="36">
        <v>139</v>
      </c>
      <c r="C168" s="16">
        <v>42384</v>
      </c>
      <c r="D168" s="16" t="s">
        <v>46</v>
      </c>
      <c r="E168" s="12">
        <f t="shared" si="6"/>
        <v>-23</v>
      </c>
      <c r="F168" s="13">
        <f t="shared" si="7"/>
        <v>-3197</v>
      </c>
      <c r="G168" s="13"/>
      <c r="H168" s="4"/>
      <c r="I168" s="4"/>
      <c r="M168" s="4"/>
      <c r="N168" s="4"/>
    </row>
    <row r="169" spans="1:14" ht="12.75">
      <c r="A169" s="10">
        <v>165</v>
      </c>
      <c r="B169" s="36">
        <v>292.8</v>
      </c>
      <c r="C169" s="16">
        <v>42385</v>
      </c>
      <c r="D169" s="16" t="s">
        <v>47</v>
      </c>
      <c r="E169" s="12">
        <f t="shared" si="6"/>
        <v>-26</v>
      </c>
      <c r="F169" s="13">
        <f t="shared" si="7"/>
        <v>-7612.8</v>
      </c>
      <c r="G169" s="13"/>
      <c r="H169" s="4"/>
      <c r="I169" s="4"/>
      <c r="M169" s="4"/>
      <c r="N169" s="4"/>
    </row>
    <row r="170" spans="1:14" ht="12.75">
      <c r="A170" s="10">
        <v>166</v>
      </c>
      <c r="B170" s="36">
        <v>179.12</v>
      </c>
      <c r="C170" s="16">
        <v>42385</v>
      </c>
      <c r="D170" s="16" t="s">
        <v>47</v>
      </c>
      <c r="E170" s="12">
        <f t="shared" si="6"/>
        <v>-26</v>
      </c>
      <c r="F170" s="13">
        <f t="shared" si="7"/>
        <v>-4657.12</v>
      </c>
      <c r="G170" s="13"/>
      <c r="H170" s="4"/>
      <c r="I170" s="4"/>
      <c r="M170" s="4"/>
      <c r="N170" s="4"/>
    </row>
    <row r="171" spans="1:14" ht="12.75">
      <c r="A171" s="10">
        <v>167</v>
      </c>
      <c r="B171" s="36">
        <v>126.38</v>
      </c>
      <c r="C171" s="16">
        <v>42385</v>
      </c>
      <c r="D171" s="16" t="s">
        <v>47</v>
      </c>
      <c r="E171" s="12">
        <f t="shared" si="6"/>
        <v>-26</v>
      </c>
      <c r="F171" s="13">
        <f t="shared" si="7"/>
        <v>-3285.88</v>
      </c>
      <c r="G171" s="13"/>
      <c r="H171" s="4"/>
      <c r="I171" s="4"/>
      <c r="M171" s="4"/>
      <c r="N171" s="4"/>
    </row>
    <row r="172" spans="1:14" ht="12.75">
      <c r="A172" s="10">
        <v>168</v>
      </c>
      <c r="B172" s="36">
        <v>42.86</v>
      </c>
      <c r="C172" s="16">
        <v>42386</v>
      </c>
      <c r="D172" s="16" t="s">
        <v>48</v>
      </c>
      <c r="E172" s="12">
        <f t="shared" si="6"/>
        <v>-30</v>
      </c>
      <c r="F172" s="13">
        <f t="shared" si="7"/>
        <v>-1285.8</v>
      </c>
      <c r="G172" s="13"/>
      <c r="H172" s="4"/>
      <c r="I172" s="4"/>
      <c r="M172" s="4"/>
      <c r="N172" s="4"/>
    </row>
    <row r="173" spans="1:14" ht="12.75">
      <c r="A173" s="10">
        <v>169</v>
      </c>
      <c r="B173" s="36">
        <v>160.13</v>
      </c>
      <c r="C173" s="16">
        <v>42389</v>
      </c>
      <c r="D173" s="16" t="s">
        <v>46</v>
      </c>
      <c r="E173" s="12">
        <f t="shared" si="6"/>
        <v>-28</v>
      </c>
      <c r="F173" s="13">
        <f t="shared" si="7"/>
        <v>-4483.639999999999</v>
      </c>
      <c r="G173" s="13"/>
      <c r="H173" s="4"/>
      <c r="I173" s="4"/>
      <c r="M173" s="4"/>
      <c r="N173" s="4"/>
    </row>
    <row r="174" spans="1:7" ht="15.75">
      <c r="A174" s="24" t="s">
        <v>6</v>
      </c>
      <c r="B174" s="25">
        <f>SUM(B5:B173)</f>
        <v>2490022.639999999</v>
      </c>
      <c r="C174" s="26"/>
      <c r="D174" s="26"/>
      <c r="E174" s="27"/>
      <c r="F174" s="25">
        <f>SUM(F5:F173)</f>
        <v>-32658477.10000002</v>
      </c>
      <c r="G174" s="23">
        <f>F174/B174</f>
        <v>-13.115735003919495</v>
      </c>
    </row>
  </sheetData>
  <mergeCells count="6">
    <mergeCell ref="A1:G1"/>
    <mergeCell ref="A3:A4"/>
    <mergeCell ref="B3:B4"/>
    <mergeCell ref="C3:E3"/>
    <mergeCell ref="F3:F4"/>
    <mergeCell ref="G3:G4"/>
  </mergeCells>
  <printOptions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Monari_Mo</cp:lastModifiedBy>
  <cp:lastPrinted>2015-01-23T13:33:52Z</cp:lastPrinted>
  <dcterms:created xsi:type="dcterms:W3CDTF">2015-01-21T10:44:24Z</dcterms:created>
  <dcterms:modified xsi:type="dcterms:W3CDTF">2016-01-20T15:30:51Z</dcterms:modified>
  <cp:category/>
  <cp:version/>
  <cp:contentType/>
  <cp:contentStatus/>
</cp:coreProperties>
</file>